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1. TOYOTA SLM FILE\Price List Update\Price List SLM\"/>
    </mc:Choice>
  </mc:AlternateContent>
  <xr:revisionPtr revIDLastSave="0" documentId="13_ncr:1_{391CC45D-3F96-41B0-9778-9A6440F5B5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ice List" sheetId="1" r:id="rId1"/>
    <sheet name="OTR jbr" sheetId="7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 localSheetId="1">#REF!</definedName>
    <definedName name="\a">'[1]by dealer'!#REF!</definedName>
    <definedName name="\b" localSheetId="1">#REF!</definedName>
    <definedName name="\b">'[1]by dealer'!#REF!</definedName>
    <definedName name="\c" localSheetId="1">#REF!</definedName>
    <definedName name="\c">'[1]by dealer'!#REF!</definedName>
    <definedName name="\d" localSheetId="1">#REF!</definedName>
    <definedName name="\d">'[1]by dealer'!#REF!</definedName>
    <definedName name="__a1000000">#REF!</definedName>
    <definedName name="_1_a_1" localSheetId="1">#REF!</definedName>
    <definedName name="_1_a_1">'[1]by dealer'!#REF!</definedName>
    <definedName name="_1_a_1_10" localSheetId="1">#REF!</definedName>
    <definedName name="_1_a_1_10">'[1]by dealer'!#REF!</definedName>
    <definedName name="_1_a_1_3" localSheetId="1">#REF!</definedName>
    <definedName name="_1_a_1_3">'[1]by dealer'!#REF!</definedName>
    <definedName name="_1_a_1_4" localSheetId="1">#REF!</definedName>
    <definedName name="_1_a_1_4">'[1]by dealer'!#REF!</definedName>
    <definedName name="_1_a_1_6" localSheetId="1">#REF!</definedName>
    <definedName name="_1_a_1_6">'[1]by dealer'!#REF!</definedName>
    <definedName name="_1_a_1_7" localSheetId="1">#REF!</definedName>
    <definedName name="_1_a_1_7">'[1]by dealer'!#REF!</definedName>
    <definedName name="_10Excel_BuiltIn_Print_Area_6_1_1">"$#REF!.$A$1:$P$67"</definedName>
    <definedName name="_11Excel_BuiltIn_Print_Titles_1_1">"$#REF!.$A$1:$IV$3"</definedName>
    <definedName name="_1Excel_BuiltIn_Print_Area_1">#REF!</definedName>
    <definedName name="_1Excel_BuiltIn_Print_Area_1_1">#REF!</definedName>
    <definedName name="_1Excel_BuiltIn_Print_Area_1_10">#REF!</definedName>
    <definedName name="_1Excel_BuiltIn_Print_Area_1_3">#REF!</definedName>
    <definedName name="_1Excel_BuiltIn_Print_Area_1_4">#REF!</definedName>
    <definedName name="_1Excel_BuiltIn_Print_Area_1_6">#REF!</definedName>
    <definedName name="_1Excel_BuiltIn_Print_Area_1_7">#REF!</definedName>
    <definedName name="_2_b_1" localSheetId="1">#REF!</definedName>
    <definedName name="_2_b_1">'[1]by dealer'!#REF!</definedName>
    <definedName name="_2_b_1_10" localSheetId="1">#REF!</definedName>
    <definedName name="_2_b_1_10">'[1]by dealer'!#REF!</definedName>
    <definedName name="_2_b_1_3" localSheetId="1">#REF!</definedName>
    <definedName name="_2_b_1_3">'[1]by dealer'!#REF!</definedName>
    <definedName name="_2_b_1_4" localSheetId="1">#REF!</definedName>
    <definedName name="_2_b_1_4">'[1]by dealer'!#REF!</definedName>
    <definedName name="_2_b_1_6" localSheetId="1">#REF!</definedName>
    <definedName name="_2_b_1_6">'[1]by dealer'!#REF!</definedName>
    <definedName name="_2_b_1_7" localSheetId="1">#REF!</definedName>
    <definedName name="_2_b_1_7">'[1]by dealer'!#REF!</definedName>
    <definedName name="_2Excel_BuiltIn_Print_Area_1_1_1">#REF!</definedName>
    <definedName name="_2Excel_BuiltIn_Print_Area_1_1_1_10">#REF!</definedName>
    <definedName name="_2Excel_BuiltIn_Print_Area_1_1_1_3">#REF!</definedName>
    <definedName name="_2Excel_BuiltIn_Print_Area_1_1_1_4">#REF!</definedName>
    <definedName name="_2Excel_BuiltIn_Print_Area_1_1_1_6">#REF!</definedName>
    <definedName name="_2Excel_BuiltIn_Print_Area_1_1_1_7">#REF!</definedName>
    <definedName name="_2Excel_BuiltIn_Print_Area_11_1">"$#REF!.$A$1:$T$66"</definedName>
    <definedName name="_3_c_1" localSheetId="1">#REF!</definedName>
    <definedName name="_3_c_1">'[1]by dealer'!#REF!</definedName>
    <definedName name="_3_c_1_10" localSheetId="1">#REF!</definedName>
    <definedName name="_3_c_1_10">'[1]by dealer'!#REF!</definedName>
    <definedName name="_3_c_1_3" localSheetId="1">#REF!</definedName>
    <definedName name="_3_c_1_3">'[1]by dealer'!#REF!</definedName>
    <definedName name="_3_c_1_4" localSheetId="1">#REF!</definedName>
    <definedName name="_3_c_1_4">'[1]by dealer'!#REF!</definedName>
    <definedName name="_3_c_1_6" localSheetId="1">#REF!</definedName>
    <definedName name="_3_c_1_6">'[1]by dealer'!#REF!</definedName>
    <definedName name="_3_c_1_7" localSheetId="1">#REF!</definedName>
    <definedName name="_3_c_1_7">'[1]by dealer'!#REF!</definedName>
    <definedName name="_3Excel_BuiltIn_Print_Area_1_1">#REF!</definedName>
    <definedName name="_3Excel_BuiltIn_Print_Area_12_1">"$#REF!.$A$1:$S$66"</definedName>
    <definedName name="_3Excel_BuiltIn_Print_Titles_1">#REF!</definedName>
    <definedName name="_3Excel_BuiltIn_Print_Titles_1_10">#REF!</definedName>
    <definedName name="_3Excel_BuiltIn_Print_Titles_1_3">#REF!</definedName>
    <definedName name="_3Excel_BuiltIn_Print_Titles_1_4">#REF!</definedName>
    <definedName name="_3Excel_BuiltIn_Print_Titles_1_6">#REF!</definedName>
    <definedName name="_3Excel_BuiltIn_Print_Titles_1_7">#REF!</definedName>
    <definedName name="_4_d_1" localSheetId="1">#REF!</definedName>
    <definedName name="_4_d_1">'[1]by dealer'!#REF!</definedName>
    <definedName name="_4_d_1_10" localSheetId="1">#REF!</definedName>
    <definedName name="_4_d_1_10">'[1]by dealer'!#REF!</definedName>
    <definedName name="_4_d_1_3" localSheetId="1">#REF!</definedName>
    <definedName name="_4_d_1_3">'[1]by dealer'!#REF!</definedName>
    <definedName name="_4_d_1_4" localSheetId="1">#REF!</definedName>
    <definedName name="_4_d_1_4">'[1]by dealer'!#REF!</definedName>
    <definedName name="_4_d_1_6" localSheetId="1">#REF!</definedName>
    <definedName name="_4_d_1_6">'[1]by dealer'!#REF!</definedName>
    <definedName name="_4_d_1_7" localSheetId="1">#REF!</definedName>
    <definedName name="_4_d_1_7">'[1]by dealer'!#REF!</definedName>
    <definedName name="_4Excel_BuiltIn_Print_Area_11_1">"$#REF!.$A$1:$T$66"</definedName>
    <definedName name="_4Excel_BuiltIn_Print_Area_13_1">"$#REF!.$A$1:$P$67"</definedName>
    <definedName name="_4Excel_BuiltIn_Print_Titles_1_1_1">#REF!</definedName>
    <definedName name="_4Excel_BuiltIn_Print_Titles_1_1_1_10">#REF!</definedName>
    <definedName name="_4Excel_BuiltIn_Print_Titles_1_1_1_3">#REF!</definedName>
    <definedName name="_4Excel_BuiltIn_Print_Titles_1_1_1_4">#REF!</definedName>
    <definedName name="_4Excel_BuiltIn_Print_Titles_1_1_1_6">#REF!</definedName>
    <definedName name="_4Excel_BuiltIn_Print_Titles_1_1_1_7">#REF!</definedName>
    <definedName name="_5Excel_BuiltIn_Print_Area_1">#REF!</definedName>
    <definedName name="_5Excel_BuiltIn_Print_Area_1_10">#REF!</definedName>
    <definedName name="_5Excel_BuiltIn_Print_Area_1_3">#REF!</definedName>
    <definedName name="_5Excel_BuiltIn_Print_Area_1_4">#REF!</definedName>
    <definedName name="_5Excel_BuiltIn_Print_Area_1_6">#REF!</definedName>
    <definedName name="_5Excel_BuiltIn_Print_Area_1_7">#REF!</definedName>
    <definedName name="_5Excel_BuiltIn_Print_Area_12_1">"$#REF!.$A$1:$S$66"</definedName>
    <definedName name="_5Excel_BuiltIn_Print_Area_14_1">"$#REF!.$A$1:$P$67"</definedName>
    <definedName name="_5Excel_BuiltIn_Recorder_1">#REF!</definedName>
    <definedName name="_5Excel_BuiltIn_Recorder_1_10">#REF!</definedName>
    <definedName name="_5Excel_BuiltIn_Recorder_1_3">#REF!</definedName>
    <definedName name="_5Excel_BuiltIn_Recorder_1_4">#REF!</definedName>
    <definedName name="_5Excel_BuiltIn_Recorder_1_6">#REF!</definedName>
    <definedName name="_5Excel_BuiltIn_Recorder_1_7">#REF!</definedName>
    <definedName name="_6Excel_BuiltIn_Print_Area_13_1">"$#REF!.$A$1:$P$67"</definedName>
    <definedName name="_6Excel_BuiltIn_Print_Area_15_1">"$#REF!.$A$1:$S$67"</definedName>
    <definedName name="_6Excel_BuiltIn_Print_Area_3_1">#REF!</definedName>
    <definedName name="_6Excel_BuiltIn_Print_Area_3_1_10">#REF!</definedName>
    <definedName name="_6Excel_BuiltIn_Print_Area_3_1_3">#REF!</definedName>
    <definedName name="_6Excel_BuiltIn_Print_Area_3_1_4">#REF!</definedName>
    <definedName name="_6Excel_BuiltIn_Print_Area_3_1_6">#REF!</definedName>
    <definedName name="_6Excel_BuiltIn_Print_Area_3_1_7">#REF!</definedName>
    <definedName name="_6Excel_BuiltIn_Recorder_1_1_1">#REF!</definedName>
    <definedName name="_6Excel_BuiltIn_Recorder_1_1_1_10">#REF!</definedName>
    <definedName name="_6Excel_BuiltIn_Recorder_1_1_1_3">#REF!</definedName>
    <definedName name="_6Excel_BuiltIn_Recorder_1_1_1_4">#REF!</definedName>
    <definedName name="_6Excel_BuiltIn_Recorder_1_1_1_6">#REF!</definedName>
    <definedName name="_6Excel_BuiltIn_Recorder_1_1_1_7">#REF!</definedName>
    <definedName name="_7Excel_BuiltIn_Print_Area_14_1">"$#REF!.$A$1:$P$67"</definedName>
    <definedName name="_7Excel_BuiltIn_Print_Area_3_1_1">"$#REF!.$A$1:$P$67"</definedName>
    <definedName name="_7Excel_BuiltIn_Print_Titles_1">#REF!</definedName>
    <definedName name="_7Excel_BuiltIn_Print_Titles_1_10">#REF!</definedName>
    <definedName name="_7Excel_BuiltIn_Print_Titles_1_3">#REF!</definedName>
    <definedName name="_7Excel_BuiltIn_Print_Titles_1_4">#REF!</definedName>
    <definedName name="_7Excel_BuiltIn_Print_Titles_1_6">#REF!</definedName>
    <definedName name="_7Excel_BuiltIn_Print_Titles_1_7">#REF!</definedName>
    <definedName name="_7Excel_BuiltIn_Recorder_21_1">#REF!</definedName>
    <definedName name="_7Excel_BuiltIn_Recorder_21_1_10">#REF!</definedName>
    <definedName name="_7Excel_BuiltIn_Recorder_21_1_3">#REF!</definedName>
    <definedName name="_7Excel_BuiltIn_Recorder_21_1_4">#REF!</definedName>
    <definedName name="_7Excel_BuiltIn_Recorder_21_1_6">#REF!</definedName>
    <definedName name="_7Excel_BuiltIn_Recorder_21_1_7">#REF!</definedName>
    <definedName name="_8Excel_BuiltIn_Print_Area_15_1">"$#REF!.$A$1:$S$67"</definedName>
    <definedName name="_8Excel_BuiltIn_Print_Area_6_1_1">"$#REF!.$A$1:$P$67"</definedName>
    <definedName name="_8Excel_BuiltIn_Recorder_1">#REF!</definedName>
    <definedName name="_8Excel_BuiltIn_Recorder_1_10">#REF!</definedName>
    <definedName name="_8Excel_BuiltIn_Recorder_1_3">#REF!</definedName>
    <definedName name="_8Excel_BuiltIn_Recorder_1_4">#REF!</definedName>
    <definedName name="_8Excel_BuiltIn_Recorder_1_6">#REF!</definedName>
    <definedName name="_8Excel_BuiltIn_Recorder_1_7">#REF!</definedName>
    <definedName name="_9Excel_BuiltIn_Print_Area_3_1_1">"$#REF!.$A$1:$P$67"</definedName>
    <definedName name="_9Excel_BuiltIn_Print_Titles_1_1">"$#REF!.$A$1:$IV$3"</definedName>
    <definedName name="_a" localSheetId="1">#REF!</definedName>
    <definedName name="_a">'[1]by dealer'!#REF!</definedName>
    <definedName name="_a_10" localSheetId="1">#REF!</definedName>
    <definedName name="_a_10">'[1]by dealer'!#REF!</definedName>
    <definedName name="_a_3" localSheetId="1">#REF!</definedName>
    <definedName name="_a_3">'[1]by dealer'!#REF!</definedName>
    <definedName name="_a_4" localSheetId="1">#REF!</definedName>
    <definedName name="_a_4">'[1]by dealer'!#REF!</definedName>
    <definedName name="_a_6" localSheetId="1">#REF!</definedName>
    <definedName name="_a_6">'[1]by dealer'!#REF!</definedName>
    <definedName name="_a_7" localSheetId="1">#REF!</definedName>
    <definedName name="_a_7">'[1]by dealer'!#REF!</definedName>
    <definedName name="_a1000000">#REF!</definedName>
    <definedName name="_b" localSheetId="1">#REF!</definedName>
    <definedName name="_b">'[1]by dealer'!#REF!</definedName>
    <definedName name="_b_10" localSheetId="1">#REF!</definedName>
    <definedName name="_b_10">'[1]by dealer'!#REF!</definedName>
    <definedName name="_b_3" localSheetId="1">#REF!</definedName>
    <definedName name="_b_3">'[1]by dealer'!#REF!</definedName>
    <definedName name="_b_4" localSheetId="1">#REF!</definedName>
    <definedName name="_b_4">'[1]by dealer'!#REF!</definedName>
    <definedName name="_b_6" localSheetId="1">#REF!</definedName>
    <definedName name="_b_6">'[1]by dealer'!#REF!</definedName>
    <definedName name="_b_7" localSheetId="1">#REF!</definedName>
    <definedName name="_b_7">'[1]by dealer'!#REF!</definedName>
    <definedName name="_c" localSheetId="1">#REF!</definedName>
    <definedName name="_c">'[1]by dealer'!#REF!</definedName>
    <definedName name="_c_10" localSheetId="1">#REF!</definedName>
    <definedName name="_c_10">'[1]by dealer'!#REF!</definedName>
    <definedName name="_c_3" localSheetId="1">#REF!</definedName>
    <definedName name="_c_3">'[1]by dealer'!#REF!</definedName>
    <definedName name="_c_4" localSheetId="1">#REF!</definedName>
    <definedName name="_c_4">'[1]by dealer'!#REF!</definedName>
    <definedName name="_c_6" localSheetId="1">#REF!</definedName>
    <definedName name="_c_6">'[1]by dealer'!#REF!</definedName>
    <definedName name="_c_7" localSheetId="1">#REF!</definedName>
    <definedName name="_c_7">'[1]by dealer'!#REF!</definedName>
    <definedName name="_d" localSheetId="1">#REF!</definedName>
    <definedName name="_d">'[1]by dealer'!#REF!</definedName>
    <definedName name="_d_10" localSheetId="1">#REF!</definedName>
    <definedName name="_d_10">'[1]by dealer'!#REF!</definedName>
    <definedName name="_d_3" localSheetId="1">#REF!</definedName>
    <definedName name="_d_3">'[1]by dealer'!#REF!</definedName>
    <definedName name="_d_4" localSheetId="1">#REF!</definedName>
    <definedName name="_d_4">'[1]by dealer'!#REF!</definedName>
    <definedName name="_d_6" localSheetId="1">#REF!</definedName>
    <definedName name="_d_6">'[1]by dealer'!#REF!</definedName>
    <definedName name="_d_7" localSheetId="1">#REF!</definedName>
    <definedName name="_d_7">'[1]by dealer'!#REF!</definedName>
    <definedName name="_DAT1">#REF!</definedName>
    <definedName name="_DAT1_10">#REF!</definedName>
    <definedName name="_DAT1_3">#REF!</definedName>
    <definedName name="_DAT1_4">#REF!</definedName>
    <definedName name="_DAT1_6">#REF!</definedName>
    <definedName name="_DAT1_7">#REF!</definedName>
    <definedName name="_DAT10">#REF!</definedName>
    <definedName name="_DAT10_10">#REF!</definedName>
    <definedName name="_DAT10_3">#REF!</definedName>
    <definedName name="_DAT10_4">#REF!</definedName>
    <definedName name="_DAT10_6">#REF!</definedName>
    <definedName name="_DAT10_7">#REF!</definedName>
    <definedName name="_DAT11">#REF!</definedName>
    <definedName name="_DAT11_10">#REF!</definedName>
    <definedName name="_DAT11_3">#REF!</definedName>
    <definedName name="_DAT11_4">#REF!</definedName>
    <definedName name="_DAT11_6">#REF!</definedName>
    <definedName name="_DAT11_7">#REF!</definedName>
    <definedName name="_DAT12">#REF!</definedName>
    <definedName name="_DAT12_10">#REF!</definedName>
    <definedName name="_DAT12_3">#REF!</definedName>
    <definedName name="_DAT12_4">#REF!</definedName>
    <definedName name="_DAT12_6">#REF!</definedName>
    <definedName name="_DAT12_7">#REF!</definedName>
    <definedName name="_DAT13">#REF!</definedName>
    <definedName name="_DAT13_10">#REF!</definedName>
    <definedName name="_DAT13_3">#REF!</definedName>
    <definedName name="_DAT13_4">#REF!</definedName>
    <definedName name="_DAT13_6">#REF!</definedName>
    <definedName name="_DAT13_7">#REF!</definedName>
    <definedName name="_DAT14">#REF!</definedName>
    <definedName name="_DAT14_10">#REF!</definedName>
    <definedName name="_DAT14_3">#REF!</definedName>
    <definedName name="_DAT14_4">#REF!</definedName>
    <definedName name="_DAT14_6">#REF!</definedName>
    <definedName name="_DAT14_7">#REF!</definedName>
    <definedName name="_DAT15">#REF!</definedName>
    <definedName name="_DAT15_10">#REF!</definedName>
    <definedName name="_DAT15_3">#REF!</definedName>
    <definedName name="_DAT15_4">#REF!</definedName>
    <definedName name="_DAT15_6">#REF!</definedName>
    <definedName name="_DAT15_7">#REF!</definedName>
    <definedName name="_DAT16">#REF!</definedName>
    <definedName name="_DAT16_10">#REF!</definedName>
    <definedName name="_DAT16_3">#REF!</definedName>
    <definedName name="_DAT16_4">#REF!</definedName>
    <definedName name="_DAT16_6">#REF!</definedName>
    <definedName name="_DAT16_7">#REF!</definedName>
    <definedName name="_DAT17">#REF!</definedName>
    <definedName name="_DAT17_10">#REF!</definedName>
    <definedName name="_DAT17_3">#REF!</definedName>
    <definedName name="_DAT17_4">#REF!</definedName>
    <definedName name="_DAT17_6">#REF!</definedName>
    <definedName name="_DAT17_7">#REF!</definedName>
    <definedName name="_DAT18">#REF!</definedName>
    <definedName name="_DAT18_10">#REF!</definedName>
    <definedName name="_DAT18_3">#REF!</definedName>
    <definedName name="_DAT18_4">#REF!</definedName>
    <definedName name="_DAT18_6">#REF!</definedName>
    <definedName name="_DAT18_7">#REF!</definedName>
    <definedName name="_DAT19">#REF!</definedName>
    <definedName name="_DAT19_10">#REF!</definedName>
    <definedName name="_DAT19_3">#REF!</definedName>
    <definedName name="_DAT19_4">#REF!</definedName>
    <definedName name="_DAT19_6">#REF!</definedName>
    <definedName name="_DAT19_7">#REF!</definedName>
    <definedName name="_DAT2">#REF!</definedName>
    <definedName name="_DAT2_10">#REF!</definedName>
    <definedName name="_DAT2_3">#REF!</definedName>
    <definedName name="_DAT2_4">#REF!</definedName>
    <definedName name="_DAT2_6">#REF!</definedName>
    <definedName name="_DAT2_7">#REF!</definedName>
    <definedName name="_DAT20">#REF!</definedName>
    <definedName name="_DAT20_10">#REF!</definedName>
    <definedName name="_DAT20_3">#REF!</definedName>
    <definedName name="_DAT20_4">#REF!</definedName>
    <definedName name="_DAT20_6">#REF!</definedName>
    <definedName name="_DAT20_7">#REF!</definedName>
    <definedName name="_DAT21">#REF!</definedName>
    <definedName name="_DAT21_10">#REF!</definedName>
    <definedName name="_DAT21_3">#REF!</definedName>
    <definedName name="_DAT21_4">#REF!</definedName>
    <definedName name="_DAT21_6">#REF!</definedName>
    <definedName name="_DAT21_7">#REF!</definedName>
    <definedName name="_DAT22">#REF!</definedName>
    <definedName name="_DAT22_10">#REF!</definedName>
    <definedName name="_DAT22_3">#REF!</definedName>
    <definedName name="_DAT22_4">#REF!</definedName>
    <definedName name="_DAT22_6">#REF!</definedName>
    <definedName name="_DAT22_7">#REF!</definedName>
    <definedName name="_DAT23">#REF!</definedName>
    <definedName name="_DAT23_10">#REF!</definedName>
    <definedName name="_DAT23_3">#REF!</definedName>
    <definedName name="_DAT23_4">#REF!</definedName>
    <definedName name="_DAT23_6">#REF!</definedName>
    <definedName name="_DAT23_7">#REF!</definedName>
    <definedName name="_DAT24">#REF!</definedName>
    <definedName name="_DAT24_10">#REF!</definedName>
    <definedName name="_DAT24_3">#REF!</definedName>
    <definedName name="_DAT24_4">#REF!</definedName>
    <definedName name="_DAT24_6">#REF!</definedName>
    <definedName name="_DAT24_7">#REF!</definedName>
    <definedName name="_DAT25">#REF!</definedName>
    <definedName name="_DAT25_10">#REF!</definedName>
    <definedName name="_DAT25_3">#REF!</definedName>
    <definedName name="_DAT25_4">#REF!</definedName>
    <definedName name="_DAT25_6">#REF!</definedName>
    <definedName name="_DAT25_7">#REF!</definedName>
    <definedName name="_DAT26">#REF!</definedName>
    <definedName name="_DAT26_10">#REF!</definedName>
    <definedName name="_DAT26_3">#REF!</definedName>
    <definedName name="_DAT26_4">#REF!</definedName>
    <definedName name="_DAT26_6">#REF!</definedName>
    <definedName name="_DAT26_7">#REF!</definedName>
    <definedName name="_DAT27">#REF!</definedName>
    <definedName name="_DAT27_10">#REF!</definedName>
    <definedName name="_DAT27_3">#REF!</definedName>
    <definedName name="_DAT27_4">#REF!</definedName>
    <definedName name="_DAT27_6">#REF!</definedName>
    <definedName name="_DAT27_7">#REF!</definedName>
    <definedName name="_DAT28">#REF!</definedName>
    <definedName name="_DAT28_10">#REF!</definedName>
    <definedName name="_DAT28_3">#REF!</definedName>
    <definedName name="_DAT28_4">#REF!</definedName>
    <definedName name="_DAT28_6">#REF!</definedName>
    <definedName name="_DAT28_7">#REF!</definedName>
    <definedName name="_DAT29">#REF!</definedName>
    <definedName name="_DAT29_10">#REF!</definedName>
    <definedName name="_DAT29_3">#REF!</definedName>
    <definedName name="_DAT29_4">#REF!</definedName>
    <definedName name="_DAT29_6">#REF!</definedName>
    <definedName name="_DAT29_7">#REF!</definedName>
    <definedName name="_DAT3">#REF!</definedName>
    <definedName name="_DAT3_10">#REF!</definedName>
    <definedName name="_DAT3_3">#REF!</definedName>
    <definedName name="_DAT3_4">#REF!</definedName>
    <definedName name="_DAT3_6">#REF!</definedName>
    <definedName name="_DAT3_7">#REF!</definedName>
    <definedName name="_DAT30">#REF!</definedName>
    <definedName name="_DAT30_10">#REF!</definedName>
    <definedName name="_DAT30_3">#REF!</definedName>
    <definedName name="_DAT30_4">#REF!</definedName>
    <definedName name="_DAT30_6">#REF!</definedName>
    <definedName name="_DAT30_7">#REF!</definedName>
    <definedName name="_DAT31">#REF!</definedName>
    <definedName name="_DAT31_10">#REF!</definedName>
    <definedName name="_DAT31_3">#REF!</definedName>
    <definedName name="_DAT31_4">#REF!</definedName>
    <definedName name="_DAT31_6">#REF!</definedName>
    <definedName name="_DAT31_7">#REF!</definedName>
    <definedName name="_DAT32">#REF!</definedName>
    <definedName name="_DAT32_10">#REF!</definedName>
    <definedName name="_DAT32_3">#REF!</definedName>
    <definedName name="_DAT32_4">#REF!</definedName>
    <definedName name="_DAT32_6">#REF!</definedName>
    <definedName name="_DAT32_7">#REF!</definedName>
    <definedName name="_DAT33">#REF!</definedName>
    <definedName name="_DAT33_10">#REF!</definedName>
    <definedName name="_DAT33_3">#REF!</definedName>
    <definedName name="_DAT33_4">#REF!</definedName>
    <definedName name="_DAT33_6">#REF!</definedName>
    <definedName name="_DAT33_7">#REF!</definedName>
    <definedName name="_DAT34">#REF!</definedName>
    <definedName name="_DAT34_10">#REF!</definedName>
    <definedName name="_DAT34_3">#REF!</definedName>
    <definedName name="_DAT34_4">#REF!</definedName>
    <definedName name="_DAT34_6">#REF!</definedName>
    <definedName name="_DAT34_7">#REF!</definedName>
    <definedName name="_DAT35">#REF!</definedName>
    <definedName name="_DAT35_10">#REF!</definedName>
    <definedName name="_DAT35_3">#REF!</definedName>
    <definedName name="_DAT35_4">#REF!</definedName>
    <definedName name="_DAT35_6">#REF!</definedName>
    <definedName name="_DAT35_7">#REF!</definedName>
    <definedName name="_DAT36">#REF!</definedName>
    <definedName name="_DAT36_10">#REF!</definedName>
    <definedName name="_DAT36_3">#REF!</definedName>
    <definedName name="_DAT36_4">#REF!</definedName>
    <definedName name="_DAT36_6">#REF!</definedName>
    <definedName name="_DAT36_7">#REF!</definedName>
    <definedName name="_DAT37">#REF!</definedName>
    <definedName name="_DAT37_10">#REF!</definedName>
    <definedName name="_DAT37_3">#REF!</definedName>
    <definedName name="_DAT37_4">#REF!</definedName>
    <definedName name="_DAT37_6">#REF!</definedName>
    <definedName name="_DAT37_7">#REF!</definedName>
    <definedName name="_DAT38">#REF!</definedName>
    <definedName name="_DAT38_10">#REF!</definedName>
    <definedName name="_DAT38_3">#REF!</definedName>
    <definedName name="_DAT38_4">#REF!</definedName>
    <definedName name="_DAT38_6">#REF!</definedName>
    <definedName name="_DAT38_7">#REF!</definedName>
    <definedName name="_DAT39">#REF!</definedName>
    <definedName name="_DAT39_10">#REF!</definedName>
    <definedName name="_DAT39_3">#REF!</definedName>
    <definedName name="_DAT39_4">#REF!</definedName>
    <definedName name="_DAT39_6">#REF!</definedName>
    <definedName name="_DAT39_7">#REF!</definedName>
    <definedName name="_DAT4">#REF!</definedName>
    <definedName name="_DAT4_10">#REF!</definedName>
    <definedName name="_DAT4_3">#REF!</definedName>
    <definedName name="_DAT4_4">#REF!</definedName>
    <definedName name="_DAT4_6">#REF!</definedName>
    <definedName name="_DAT4_7">#REF!</definedName>
    <definedName name="_DAT5">#REF!</definedName>
    <definedName name="_DAT5_10">#REF!</definedName>
    <definedName name="_DAT5_3">#REF!</definedName>
    <definedName name="_DAT5_4">#REF!</definedName>
    <definedName name="_DAT5_6">#REF!</definedName>
    <definedName name="_DAT5_7">#REF!</definedName>
    <definedName name="_DAT6">#REF!</definedName>
    <definedName name="_DAT6_10">#REF!</definedName>
    <definedName name="_DAT6_3">#REF!</definedName>
    <definedName name="_DAT6_4">#REF!</definedName>
    <definedName name="_DAT6_6">#REF!</definedName>
    <definedName name="_DAT6_7">#REF!</definedName>
    <definedName name="_DAT7">#REF!</definedName>
    <definedName name="_DAT7_10">#REF!</definedName>
    <definedName name="_DAT7_3">#REF!</definedName>
    <definedName name="_DAT7_4">#REF!</definedName>
    <definedName name="_DAT7_6">#REF!</definedName>
    <definedName name="_DAT7_7">#REF!</definedName>
    <definedName name="_DAT8">#REF!</definedName>
    <definedName name="_DAT8_10">#REF!</definedName>
    <definedName name="_DAT8_3">#REF!</definedName>
    <definedName name="_DAT8_4">#REF!</definedName>
    <definedName name="_DAT8_6">#REF!</definedName>
    <definedName name="_DAT8_7">#REF!</definedName>
    <definedName name="_DAT9">#REF!</definedName>
    <definedName name="_DAT9_10">#REF!</definedName>
    <definedName name="_DAT9_3">#REF!</definedName>
    <definedName name="_DAT9_4">#REF!</definedName>
    <definedName name="_DAT9_6">#REF!</definedName>
    <definedName name="_DAT9_7">#REF!</definedName>
    <definedName name="_xlnm._FilterDatabase" localSheetId="1" hidden="1">'OTR jbr'!$A$12:$J$12</definedName>
    <definedName name="_xlnm._FilterDatabase" localSheetId="0" hidden="1">'Price List'!#REF!</definedName>
    <definedName name="A">#REF!</definedName>
    <definedName name="A_10">#REF!</definedName>
    <definedName name="A_3">#REF!</definedName>
    <definedName name="A_4">#REF!</definedName>
    <definedName name="A_6">#REF!</definedName>
    <definedName name="A_7">#REF!</definedName>
    <definedName name="aa">#REF!</definedName>
    <definedName name="aa_1">#REF!</definedName>
    <definedName name="aa_1_10">#REF!</definedName>
    <definedName name="aa_1_3">#REF!</definedName>
    <definedName name="aa_1_4">#REF!</definedName>
    <definedName name="aa_1_6">#REF!</definedName>
    <definedName name="aa_1_7">#REF!</definedName>
    <definedName name="aa_10">#REF!</definedName>
    <definedName name="aa_2">#REF!</definedName>
    <definedName name="aa_2_10">#REF!</definedName>
    <definedName name="aa_2_3">#REF!</definedName>
    <definedName name="aa_2_4">#REF!</definedName>
    <definedName name="aa_2_6">#REF!</definedName>
    <definedName name="aa_2_7">#REF!</definedName>
    <definedName name="aa_20">"$#REF!.$#REF!$#REF!"</definedName>
    <definedName name="aa_21">#REF!</definedName>
    <definedName name="aa_21_10">#REF!</definedName>
    <definedName name="aa_21_3">#REF!</definedName>
    <definedName name="aa_21_4">#REF!</definedName>
    <definedName name="aa_21_6">#REF!</definedName>
    <definedName name="aa_21_7">#REF!</definedName>
    <definedName name="aa_3">#REF!</definedName>
    <definedName name="aa_4">#REF!</definedName>
    <definedName name="aa_6">#REF!</definedName>
    <definedName name="aa_6_1">#REF!</definedName>
    <definedName name="aa_6_10">#REF!</definedName>
    <definedName name="aa_6_3">#REF!</definedName>
    <definedName name="aa_6_4">#REF!</definedName>
    <definedName name="aa_6_6">#REF!</definedName>
    <definedName name="aa_6_7">#REF!</definedName>
    <definedName name="aa_7">#REF!</definedName>
    <definedName name="aaa">#REF!</definedName>
    <definedName name="abc">#REF!</definedName>
    <definedName name="abc_10">#REF!</definedName>
    <definedName name="abc_3">#REF!</definedName>
    <definedName name="abc_4">#REF!</definedName>
    <definedName name="abc_6">#REF!</definedName>
    <definedName name="abc_7">#REF!</definedName>
    <definedName name="afsal2">#REF!</definedName>
    <definedName name="Agt" localSheetId="1">#REF!</definedName>
    <definedName name="Agt">[2]Agt!$J$2:$X$54</definedName>
    <definedName name="all">#REF!</definedName>
    <definedName name="all_10">#REF!</definedName>
    <definedName name="all_3">#REF!</definedName>
    <definedName name="all_4">#REF!</definedName>
    <definedName name="all_6">#REF!</definedName>
    <definedName name="all_7">#REF!</definedName>
    <definedName name="Apa">#REF!</definedName>
    <definedName name="Apa_10">#REF!</definedName>
    <definedName name="Apa_3">#REF!</definedName>
    <definedName name="Apa_4">#REF!</definedName>
    <definedName name="Apa_6">#REF!</definedName>
    <definedName name="Apa_7">#REF!</definedName>
    <definedName name="Apr" localSheetId="1">#REF!</definedName>
    <definedName name="Apr">[2]Apr!$J$2:$X$58</definedName>
    <definedName name="b">#REF!</definedName>
    <definedName name="b_1">#REF!</definedName>
    <definedName name="b_1_10">#REF!</definedName>
    <definedName name="b_1_3">#REF!</definedName>
    <definedName name="b_1_4">#REF!</definedName>
    <definedName name="b_1_6">#REF!</definedName>
    <definedName name="b_1_7">#REF!</definedName>
    <definedName name="b_10">#REF!</definedName>
    <definedName name="b_2">#REF!</definedName>
    <definedName name="b_2_10">#REF!</definedName>
    <definedName name="b_2_3">#REF!</definedName>
    <definedName name="b_2_4">#REF!</definedName>
    <definedName name="b_2_6">#REF!</definedName>
    <definedName name="b_2_7">#REF!</definedName>
    <definedName name="b_20">"$#REF!.$B$1"</definedName>
    <definedName name="b_21">#REF!</definedName>
    <definedName name="b_21_10">#REF!</definedName>
    <definedName name="b_21_3">#REF!</definedName>
    <definedName name="b_21_4">#REF!</definedName>
    <definedName name="b_21_6">#REF!</definedName>
    <definedName name="b_21_7">#REF!</definedName>
    <definedName name="b_3">#REF!</definedName>
    <definedName name="b_4">#REF!</definedName>
    <definedName name="b_6">#REF!</definedName>
    <definedName name="b_6_1">#REF!</definedName>
    <definedName name="b_6_10">#REF!</definedName>
    <definedName name="b_6_3">#REF!</definedName>
    <definedName name="b_6_4">#REF!</definedName>
    <definedName name="b_6_6">#REF!</definedName>
    <definedName name="b_6_7">#REF!</definedName>
    <definedName name="b_7">#REF!</definedName>
    <definedName name="BBB">#REF!</definedName>
    <definedName name="BBB_1">#REF!</definedName>
    <definedName name="BBB_1_10">#REF!</definedName>
    <definedName name="BBB_1_3">#REF!</definedName>
    <definedName name="BBB_1_4">#REF!</definedName>
    <definedName name="BBB_1_6">#REF!</definedName>
    <definedName name="BBB_1_7">#REF!</definedName>
    <definedName name="BBB_10">#REF!</definedName>
    <definedName name="BBB_20">"$#REF!.$#REF!$#REF!"</definedName>
    <definedName name="BBB_21">#REF!</definedName>
    <definedName name="BBB_21_10">#REF!</definedName>
    <definedName name="BBB_21_3">#REF!</definedName>
    <definedName name="BBB_21_4">#REF!</definedName>
    <definedName name="BBB_21_6">#REF!</definedName>
    <definedName name="BBB_21_7">#REF!</definedName>
    <definedName name="BBB_3">#REF!</definedName>
    <definedName name="BBB_4">#REF!</definedName>
    <definedName name="BBB_6">#REF!</definedName>
    <definedName name="BBB_7">#REF!</definedName>
    <definedName name="BEGINNING_BALANCE">#REF!</definedName>
    <definedName name="BEGINNING_BALANCE___8" localSheetId="1">#REF!</definedName>
    <definedName name="BEGINNING_BALANCE___8">'[3]Opex Tot'!#REF!</definedName>
    <definedName name="BEGINNING_BALANCE___8_1" localSheetId="1">#REF!</definedName>
    <definedName name="BEGINNING_BALANCE___8_1">'[4]Opex Tot'!#REF!</definedName>
    <definedName name="BEGINNING_BALANCE___8_1_10" localSheetId="1">#REF!</definedName>
    <definedName name="BEGINNING_BALANCE___8_1_10">'[4]Opex Tot'!#REF!</definedName>
    <definedName name="BEGINNING_BALANCE___8_1_3" localSheetId="1">#REF!</definedName>
    <definedName name="BEGINNING_BALANCE___8_1_3">'[4]Opex Tot'!#REF!</definedName>
    <definedName name="BEGINNING_BALANCE___8_1_4" localSheetId="1">#REF!</definedName>
    <definedName name="BEGINNING_BALANCE___8_1_4">'[4]Opex Tot'!#REF!</definedName>
    <definedName name="BEGINNING_BALANCE___8_1_6" localSheetId="1">#REF!</definedName>
    <definedName name="BEGINNING_BALANCE___8_1_6">'[4]Opex Tot'!#REF!</definedName>
    <definedName name="BEGINNING_BALANCE___8_1_7" localSheetId="1">#REF!</definedName>
    <definedName name="BEGINNING_BALANCE___8_1_7">'[4]Opex Tot'!#REF!</definedName>
    <definedName name="BEGINNING_BALANCE___8_10" localSheetId="1">#REF!</definedName>
    <definedName name="BEGINNING_BALANCE___8_10">'[3]Opex Tot'!#REF!</definedName>
    <definedName name="BEGINNING_BALANCE___8_2" localSheetId="1">#REF!</definedName>
    <definedName name="BEGINNING_BALANCE___8_2">'[3]Opex Tot'!#REF!</definedName>
    <definedName name="BEGINNING_BALANCE___8_2_10" localSheetId="1">#REF!</definedName>
    <definedName name="BEGINNING_BALANCE___8_2_10">'[3]Opex Tot'!#REF!</definedName>
    <definedName name="BEGINNING_BALANCE___8_2_3" localSheetId="1">#REF!</definedName>
    <definedName name="BEGINNING_BALANCE___8_2_3">'[3]Opex Tot'!#REF!</definedName>
    <definedName name="BEGINNING_BALANCE___8_2_4" localSheetId="1">#REF!</definedName>
    <definedName name="BEGINNING_BALANCE___8_2_4">'[3]Opex Tot'!#REF!</definedName>
    <definedName name="BEGINNING_BALANCE___8_2_7" localSheetId="1">#REF!</definedName>
    <definedName name="BEGINNING_BALANCE___8_2_7">'[3]Opex Tot'!#REF!</definedName>
    <definedName name="BEGINNING_BALANCE___8_20">"'file:///H:/DOCUME~1/TSO_SU~1/LOCALS~1/Temp/Master File Annual Plan HO.xls'#$'Opex Tot'.$#REF!$#REF!"</definedName>
    <definedName name="BEGINNING_BALANCE___8_21" localSheetId="1">#REF!</definedName>
    <definedName name="BEGINNING_BALANCE___8_21">'[3]Opex Tot'!#REF!</definedName>
    <definedName name="BEGINNING_BALANCE___8_21_10" localSheetId="1">#REF!</definedName>
    <definedName name="BEGINNING_BALANCE___8_21_10">'[3]Opex Tot'!#REF!</definedName>
    <definedName name="BEGINNING_BALANCE___8_21_2" localSheetId="1">#REF!</definedName>
    <definedName name="BEGINNING_BALANCE___8_21_2">'[3]Opex Tot'!#REF!</definedName>
    <definedName name="BEGINNING_BALANCE___8_21_2_10" localSheetId="1">#REF!</definedName>
    <definedName name="BEGINNING_BALANCE___8_21_2_10">'[3]Opex Tot'!#REF!</definedName>
    <definedName name="BEGINNING_BALANCE___8_21_2_3" localSheetId="1">#REF!</definedName>
    <definedName name="BEGINNING_BALANCE___8_21_2_3">'[3]Opex Tot'!#REF!</definedName>
    <definedName name="BEGINNING_BALANCE___8_21_2_4" localSheetId="1">#REF!</definedName>
    <definedName name="BEGINNING_BALANCE___8_21_2_4">'[3]Opex Tot'!#REF!</definedName>
    <definedName name="BEGINNING_BALANCE___8_21_2_6" localSheetId="1">#REF!</definedName>
    <definedName name="BEGINNING_BALANCE___8_21_2_6">'[3]Opex Tot'!#REF!</definedName>
    <definedName name="BEGINNING_BALANCE___8_21_2_7" localSheetId="1">#REF!</definedName>
    <definedName name="BEGINNING_BALANCE___8_21_2_7">'[3]Opex Tot'!#REF!</definedName>
    <definedName name="BEGINNING_BALANCE___8_21_3" localSheetId="1">#REF!</definedName>
    <definedName name="BEGINNING_BALANCE___8_21_3">'[3]Opex Tot'!#REF!</definedName>
    <definedName name="BEGINNING_BALANCE___8_21_4" localSheetId="1">#REF!</definedName>
    <definedName name="BEGINNING_BALANCE___8_21_4">'[3]Opex Tot'!#REF!</definedName>
    <definedName name="BEGINNING_BALANCE___8_21_6" localSheetId="1">#REF!</definedName>
    <definedName name="BEGINNING_BALANCE___8_21_6">'[3]Opex Tot'!#REF!</definedName>
    <definedName name="BEGINNING_BALANCE___8_21_7" localSheetId="1">#REF!</definedName>
    <definedName name="BEGINNING_BALANCE___8_21_7">'[3]Opex Tot'!#REF!</definedName>
    <definedName name="BEGINNING_BALANCE___8_3" localSheetId="1">#REF!</definedName>
    <definedName name="BEGINNING_BALANCE___8_3">'[3]Opex Tot'!#REF!</definedName>
    <definedName name="BEGINNING_BALANCE___8_4" localSheetId="1">#REF!</definedName>
    <definedName name="BEGINNING_BALANCE___8_4">'[3]Opex Tot'!#REF!</definedName>
    <definedName name="BEGINNING_BALANCE___8_6" localSheetId="1">#REF!</definedName>
    <definedName name="BEGINNING_BALANCE___8_6">'[3]Opex Tot'!#REF!</definedName>
    <definedName name="BEGINNING_BALANCE___8_6_1" localSheetId="1">#REF!</definedName>
    <definedName name="BEGINNING_BALANCE___8_6_1">'[3]Opex Tot'!#REF!</definedName>
    <definedName name="BEGINNING_BALANCE___8_6_10" localSheetId="1">#REF!</definedName>
    <definedName name="BEGINNING_BALANCE___8_6_10">'[3]Opex Tot'!#REF!</definedName>
    <definedName name="BEGINNING_BALANCE___8_6_3" localSheetId="1">#REF!</definedName>
    <definedName name="BEGINNING_BALANCE___8_6_3">'[3]Opex Tot'!#REF!</definedName>
    <definedName name="BEGINNING_BALANCE___8_6_4" localSheetId="1">#REF!</definedName>
    <definedName name="BEGINNING_BALANCE___8_6_4">'[3]Opex Tot'!#REF!</definedName>
    <definedName name="BEGINNING_BALANCE___8_6_7" localSheetId="1">#REF!</definedName>
    <definedName name="BEGINNING_BALANCE___8_6_7">'[3]Opex Tot'!#REF!</definedName>
    <definedName name="BEGINNING_BALANCE___8_7" localSheetId="1">#REF!</definedName>
    <definedName name="BEGINNING_BALANCE___8_7">'[3]Opex Tot'!#REF!</definedName>
    <definedName name="BEGINNING_BALANCE_1">#REF!</definedName>
    <definedName name="BEGINNING_BALANCE_1_10">#REF!</definedName>
    <definedName name="BEGINNING_BALANCE_1_3">#REF!</definedName>
    <definedName name="BEGINNING_BALANCE_1_4">#REF!</definedName>
    <definedName name="BEGINNING_BALANCE_1_6">#REF!</definedName>
    <definedName name="BEGINNING_BALANCE_1_7">#REF!</definedName>
    <definedName name="BEGINNING_BALANCE_10">#REF!</definedName>
    <definedName name="BEGINNING_BALANCE_2">#REF!</definedName>
    <definedName name="BEGINNING_BALANCE_2_10">#REF!</definedName>
    <definedName name="BEGINNING_BALANCE_2_3">#REF!</definedName>
    <definedName name="BEGINNING_BALANCE_2_4">#REF!</definedName>
    <definedName name="BEGINNING_BALANCE_2_6">#REF!</definedName>
    <definedName name="BEGINNING_BALANCE_2_7">#REF!</definedName>
    <definedName name="BEGINNING_BALANCE_20">"$#REF!.$#REF!$#REF!"</definedName>
    <definedName name="BEGINNING_BALANCE_21">#REF!</definedName>
    <definedName name="BEGINNING_BALANCE_21_10">#REF!</definedName>
    <definedName name="BEGINNING_BALANCE_21_3">#REF!</definedName>
    <definedName name="BEGINNING_BALANCE_21_4">#REF!</definedName>
    <definedName name="BEGINNING_BALANCE_21_6">#REF!</definedName>
    <definedName name="BEGINNING_BALANCE_21_7">#REF!</definedName>
    <definedName name="BEGINNING_BALANCE_29">#REF!</definedName>
    <definedName name="BEGINNING_BALANCE_29_10">#REF!</definedName>
    <definedName name="BEGINNING_BALANCE_29_3">#REF!</definedName>
    <definedName name="BEGINNING_BALANCE_29_4">#REF!</definedName>
    <definedName name="BEGINNING_BALANCE_29_6">#REF!</definedName>
    <definedName name="BEGINNING_BALANCE_29_7">#REF!</definedName>
    <definedName name="BEGINNING_BALANCE_3">#REF!</definedName>
    <definedName name="BEGINNING_BALANCE_30">#REF!</definedName>
    <definedName name="BEGINNING_BALANCE_30_10">#REF!</definedName>
    <definedName name="BEGINNING_BALANCE_30_3">#REF!</definedName>
    <definedName name="BEGINNING_BALANCE_30_4">#REF!</definedName>
    <definedName name="BEGINNING_BALANCE_30_6">#REF!</definedName>
    <definedName name="BEGINNING_BALANCE_30_7">#REF!</definedName>
    <definedName name="BEGINNING_BALANCE_38">#REF!</definedName>
    <definedName name="BEGINNING_BALANCE_38_10">#REF!</definedName>
    <definedName name="BEGINNING_BALANCE_38_3">#REF!</definedName>
    <definedName name="BEGINNING_BALANCE_38_4">#REF!</definedName>
    <definedName name="BEGINNING_BALANCE_38_6">#REF!</definedName>
    <definedName name="BEGINNING_BALANCE_38_7">#REF!</definedName>
    <definedName name="BEGINNING_BALANCE_4">#REF!</definedName>
    <definedName name="BEGINNING_BALANCE_4_1">#REF!</definedName>
    <definedName name="BEGINNING_BALANCE_4_10">#REF!</definedName>
    <definedName name="BEGINNING_BALANCE_4_3">#REF!</definedName>
    <definedName name="BEGINNING_BALANCE_4_4">#REF!</definedName>
    <definedName name="BEGINNING_BALANCE_4_6">#REF!</definedName>
    <definedName name="BEGINNING_BALANCE_4_7">#REF!</definedName>
    <definedName name="BEGINNING_BALANCE_6">#REF!</definedName>
    <definedName name="BEGINNING_BALANCE_6_1">#REF!</definedName>
    <definedName name="BEGINNING_BALANCE_6_10">#REF!</definedName>
    <definedName name="BEGINNING_BALANCE_6_3">#REF!</definedName>
    <definedName name="BEGINNING_BALANCE_6_4">#REF!</definedName>
    <definedName name="BEGINNING_BALANCE_6_6">#REF!</definedName>
    <definedName name="BEGINNING_BALANCE_6_7">#REF!</definedName>
    <definedName name="BEGINNING_BALANCE_7">#REF!</definedName>
    <definedName name="BEGINNING_BALANCE_8" localSheetId="1">#REF!</definedName>
    <definedName name="BEGINNING_BALANCE_8">'[5]Opex Tot'!#REF!</definedName>
    <definedName name="BEGINNING_BALANCE_8_1" localSheetId="1">#REF!</definedName>
    <definedName name="BEGINNING_BALANCE_8_1">'[6]Opex Tot'!#REF!</definedName>
    <definedName name="BEGINNING_BALANCE_8_1_10" localSheetId="1">#REF!</definedName>
    <definedName name="BEGINNING_BALANCE_8_1_10">'[6]Opex Tot'!#REF!</definedName>
    <definedName name="BEGINNING_BALANCE_8_1_2" localSheetId="1">#REF!</definedName>
    <definedName name="BEGINNING_BALANCE_8_1_2">'[6]Opex Tot'!#REF!</definedName>
    <definedName name="BEGINNING_BALANCE_8_1_2_10" localSheetId="1">#REF!</definedName>
    <definedName name="BEGINNING_BALANCE_8_1_2_10">'[6]Opex Tot'!#REF!</definedName>
    <definedName name="BEGINNING_BALANCE_8_1_2_3" localSheetId="1">#REF!</definedName>
    <definedName name="BEGINNING_BALANCE_8_1_2_3">'[6]Opex Tot'!#REF!</definedName>
    <definedName name="BEGINNING_BALANCE_8_1_2_4" localSheetId="1">#REF!</definedName>
    <definedName name="BEGINNING_BALANCE_8_1_2_4">'[6]Opex Tot'!#REF!</definedName>
    <definedName name="BEGINNING_BALANCE_8_1_2_7" localSheetId="1">#REF!</definedName>
    <definedName name="BEGINNING_BALANCE_8_1_2_7">'[6]Opex Tot'!#REF!</definedName>
    <definedName name="BEGINNING_BALANCE_8_1_3" localSheetId="1">#REF!</definedName>
    <definedName name="BEGINNING_BALANCE_8_1_3">'[6]Opex Tot'!#REF!</definedName>
    <definedName name="BEGINNING_BALANCE_8_1_4" localSheetId="1">#REF!</definedName>
    <definedName name="BEGINNING_BALANCE_8_1_4">'[6]Opex Tot'!#REF!</definedName>
    <definedName name="BEGINNING_BALANCE_8_1_6" localSheetId="1">#REF!</definedName>
    <definedName name="BEGINNING_BALANCE_8_1_6">'[6]Opex Tot'!#REF!</definedName>
    <definedName name="BEGINNING_BALANCE_8_1_7" localSheetId="1">#REF!</definedName>
    <definedName name="BEGINNING_BALANCE_8_1_7">'[6]Opex Tot'!#REF!</definedName>
    <definedName name="BEGINNING_BALANCE_8_10" localSheetId="1">#REF!</definedName>
    <definedName name="BEGINNING_BALANCE_8_10">'[5]Opex Tot'!#REF!</definedName>
    <definedName name="BEGINNING_BALANCE_8_20">"'file:///E:/windows/TEMP/Master File Annual Plan HO.xls'#$'Opex Tot'.$#REF!$#REF!"</definedName>
    <definedName name="BEGINNING_BALANCE_8_21" localSheetId="1">#REF!</definedName>
    <definedName name="BEGINNING_BALANCE_8_21">'[7]Opex Tot'!#REF!</definedName>
    <definedName name="BEGINNING_BALANCE_8_21_10" localSheetId="1">#REF!</definedName>
    <definedName name="BEGINNING_BALANCE_8_21_10">'[7]Opex Tot'!#REF!</definedName>
    <definedName name="BEGINNING_BALANCE_8_21_3" localSheetId="1">#REF!</definedName>
    <definedName name="BEGINNING_BALANCE_8_21_3">'[7]Opex Tot'!#REF!</definedName>
    <definedName name="BEGINNING_BALANCE_8_21_4" localSheetId="1">#REF!</definedName>
    <definedName name="BEGINNING_BALANCE_8_21_4">'[7]Opex Tot'!#REF!</definedName>
    <definedName name="BEGINNING_BALANCE_8_21_6" localSheetId="1">#REF!</definedName>
    <definedName name="BEGINNING_BALANCE_8_21_6">'[7]Opex Tot'!#REF!</definedName>
    <definedName name="BEGINNING_BALANCE_8_21_7" localSheetId="1">#REF!</definedName>
    <definedName name="BEGINNING_BALANCE_8_21_7">'[7]Opex Tot'!#REF!</definedName>
    <definedName name="BEGINNING_BALANCE_8_3" localSheetId="1">#REF!</definedName>
    <definedName name="BEGINNING_BALANCE_8_3">'[5]Opex Tot'!#REF!</definedName>
    <definedName name="BEGINNING_BALANCE_8_4" localSheetId="1">#REF!</definedName>
    <definedName name="BEGINNING_BALANCE_8_4">'[5]Opex Tot'!#REF!</definedName>
    <definedName name="BEGINNING_BALANCE_8_6" localSheetId="1">#REF!</definedName>
    <definedName name="BEGINNING_BALANCE_8_6">'[5]Opex Tot'!#REF!</definedName>
    <definedName name="BEGINNING_BALANCE_8_7" localSheetId="1">#REF!</definedName>
    <definedName name="BEGINNING_BALANCE_8_7">'[5]Opex Tot'!#REF!</definedName>
    <definedName name="bmnb">#REF!</definedName>
    <definedName name="Close_File">#REF!</definedName>
    <definedName name="Close_File_1">#REF!</definedName>
    <definedName name="Close_File_1_10">#REF!</definedName>
    <definedName name="Close_File_1_3">#REF!</definedName>
    <definedName name="Close_File_1_4">#REF!</definedName>
    <definedName name="Close_File_1_6">#REF!</definedName>
    <definedName name="Close_File_1_7">#REF!</definedName>
    <definedName name="Close_File_10">#REF!</definedName>
    <definedName name="Close_File_2">#REF!</definedName>
    <definedName name="Close_File_2_10">#REF!</definedName>
    <definedName name="Close_File_2_3">#REF!</definedName>
    <definedName name="Close_File_2_4">#REF!</definedName>
    <definedName name="Close_File_2_6">#REF!</definedName>
    <definedName name="Close_File_2_7">#REF!</definedName>
    <definedName name="Close_File_20">"$#REF!.$B$1"</definedName>
    <definedName name="Close_File_21">#REF!</definedName>
    <definedName name="Close_File_21_10">#REF!</definedName>
    <definedName name="Close_File_21_3">#REF!</definedName>
    <definedName name="Close_File_21_4">#REF!</definedName>
    <definedName name="Close_File_21_6">#REF!</definedName>
    <definedName name="Close_File_21_7">#REF!</definedName>
    <definedName name="Close_File_3">#REF!</definedName>
    <definedName name="Close_File_4">#REF!</definedName>
    <definedName name="Close_File_6">#REF!</definedName>
    <definedName name="Close_File_6_1">#REF!</definedName>
    <definedName name="Close_File_6_10">#REF!</definedName>
    <definedName name="Close_File_6_3">#REF!</definedName>
    <definedName name="Close_File_6_4">#REF!</definedName>
    <definedName name="Close_File_6_6">#REF!</definedName>
    <definedName name="Close_File_6_7">#REF!</definedName>
    <definedName name="Close_File_7">#REF!</definedName>
    <definedName name="cobaa" localSheetId="1">#REF!</definedName>
    <definedName name="cobaa">'[8]Feb Assy _Adjust_'!#REF!</definedName>
    <definedName name="cobaa_10" localSheetId="1">#REF!</definedName>
    <definedName name="cobaa_10">'[8]Feb Assy _Adjust_'!#REF!</definedName>
    <definedName name="cobaa_3" localSheetId="1">#REF!</definedName>
    <definedName name="cobaa_3">'[8]Feb Assy _Adjust_'!#REF!</definedName>
    <definedName name="cobaa_4" localSheetId="1">#REF!</definedName>
    <definedName name="cobaa_4">'[8]Feb Assy _Adjust_'!#REF!</definedName>
    <definedName name="cobaa_6" localSheetId="1">#REF!</definedName>
    <definedName name="cobaa_6">'[8]Feb Assy _Adjust_'!#REF!</definedName>
    <definedName name="cobaa_7" localSheetId="1">#REF!</definedName>
    <definedName name="cobaa_7">'[8]Feb Assy _Adjust_'!#REF!</definedName>
    <definedName name="d_Daihatsu">#REF!</definedName>
    <definedName name="d_Daihatsu_10">#REF!</definedName>
    <definedName name="d_Daihatsu_3">#REF!</definedName>
    <definedName name="d_Daihatsu_4">#REF!</definedName>
    <definedName name="d_Daihatsu_6">#REF!</definedName>
    <definedName name="d_Daihatsu_7">#REF!</definedName>
    <definedName name="d_Isuzu">#REF!</definedName>
    <definedName name="d_Isuzu_10">#REF!</definedName>
    <definedName name="d_Isuzu_3">#REF!</definedName>
    <definedName name="d_Isuzu_4">#REF!</definedName>
    <definedName name="d_Isuzu_6">#REF!</definedName>
    <definedName name="d_Isuzu_7">#REF!</definedName>
    <definedName name="DAT1_1">#REF!</definedName>
    <definedName name="DAT1_1_10">#REF!</definedName>
    <definedName name="DAT1_1_3">#REF!</definedName>
    <definedName name="DAT1_1_4">#REF!</definedName>
    <definedName name="DAT1_1_6">#REF!</definedName>
    <definedName name="DAT1_1_7">#REF!</definedName>
    <definedName name="DAT1_20">"$#REF!.$A$3:$A$845"</definedName>
    <definedName name="DAT1_21">#REF!</definedName>
    <definedName name="DAT1_21_10">#REF!</definedName>
    <definedName name="DAT1_21_3">#REF!</definedName>
    <definedName name="DAT1_21_4">#REF!</definedName>
    <definedName name="DAT1_21_6">#REF!</definedName>
    <definedName name="DAT1_21_7">#REF!</definedName>
    <definedName name="DAT10_1">#REF!</definedName>
    <definedName name="DAT10_1_10">#REF!</definedName>
    <definedName name="DAT10_1_3">#REF!</definedName>
    <definedName name="DAT10_1_4">#REF!</definedName>
    <definedName name="DAT10_1_6">#REF!</definedName>
    <definedName name="DAT10_1_7">#REF!</definedName>
    <definedName name="DAT10_20">"$#REF!.$F$3:$F$845"</definedName>
    <definedName name="DAT10_21">#REF!</definedName>
    <definedName name="DAT10_21_10">#REF!</definedName>
    <definedName name="DAT10_21_3">#REF!</definedName>
    <definedName name="DAT10_21_4">#REF!</definedName>
    <definedName name="DAT10_21_6">#REF!</definedName>
    <definedName name="DAT10_21_7">#REF!</definedName>
    <definedName name="DAT11_1">#REF!</definedName>
    <definedName name="DAT11_1_10">#REF!</definedName>
    <definedName name="DAT11_1_3">#REF!</definedName>
    <definedName name="DAT11_1_4">#REF!</definedName>
    <definedName name="DAT11_1_6">#REF!</definedName>
    <definedName name="DAT11_1_7">#REF!</definedName>
    <definedName name="DAT11_20">"$#REF!.$G$3:$G$845"</definedName>
    <definedName name="DAT11_21">#REF!</definedName>
    <definedName name="DAT11_21_10">#REF!</definedName>
    <definedName name="DAT11_21_3">#REF!</definedName>
    <definedName name="DAT11_21_4">#REF!</definedName>
    <definedName name="DAT11_21_6">#REF!</definedName>
    <definedName name="DAT11_21_7">#REF!</definedName>
    <definedName name="DAT12_1">#REF!</definedName>
    <definedName name="DAT12_1_10">#REF!</definedName>
    <definedName name="DAT12_1_3">#REF!</definedName>
    <definedName name="DAT12_1_4">#REF!</definedName>
    <definedName name="DAT12_1_6">#REF!</definedName>
    <definedName name="DAT12_1_7">#REF!</definedName>
    <definedName name="DAT12_20">"$#REF!.$H$3:$H$845"</definedName>
    <definedName name="DAT12_21">#REF!</definedName>
    <definedName name="DAT12_21_10">#REF!</definedName>
    <definedName name="DAT12_21_3">#REF!</definedName>
    <definedName name="DAT12_21_4">#REF!</definedName>
    <definedName name="DAT12_21_6">#REF!</definedName>
    <definedName name="DAT12_21_7">#REF!</definedName>
    <definedName name="DAT13_1">#REF!</definedName>
    <definedName name="DAT13_1_10">#REF!</definedName>
    <definedName name="DAT13_1_3">#REF!</definedName>
    <definedName name="DAT13_1_4">#REF!</definedName>
    <definedName name="DAT13_1_6">#REF!</definedName>
    <definedName name="DAT13_1_7">#REF!</definedName>
    <definedName name="DAT13_20">"$#REF!.$I$3:$I$845"</definedName>
    <definedName name="DAT13_21">#REF!</definedName>
    <definedName name="DAT13_21_10">#REF!</definedName>
    <definedName name="DAT13_21_3">#REF!</definedName>
    <definedName name="DAT13_21_4">#REF!</definedName>
    <definedName name="DAT13_21_6">#REF!</definedName>
    <definedName name="DAT13_21_7">#REF!</definedName>
    <definedName name="DAT14_1">#REF!</definedName>
    <definedName name="DAT14_1_10">#REF!</definedName>
    <definedName name="DAT14_1_3">#REF!</definedName>
    <definedName name="DAT14_1_4">#REF!</definedName>
    <definedName name="DAT14_1_6">#REF!</definedName>
    <definedName name="DAT14_1_7">#REF!</definedName>
    <definedName name="DAT14_20">"$#REF!.$#REF!$#REF!:$#REF!$#REF!"</definedName>
    <definedName name="DAT14_21">#REF!</definedName>
    <definedName name="DAT14_21_10">#REF!</definedName>
    <definedName name="DAT14_21_3">#REF!</definedName>
    <definedName name="DAT14_21_4">#REF!</definedName>
    <definedName name="DAT14_21_6">#REF!</definedName>
    <definedName name="DAT14_21_7">#REF!</definedName>
    <definedName name="DAT15_1">#REF!</definedName>
    <definedName name="DAT15_1_10">#REF!</definedName>
    <definedName name="DAT15_1_3">#REF!</definedName>
    <definedName name="DAT15_1_4">#REF!</definedName>
    <definedName name="DAT15_1_6">#REF!</definedName>
    <definedName name="DAT15_1_7">#REF!</definedName>
    <definedName name="DAT15_20">"$#REF!.$#REF!$#REF!:$#REF!$#REF!"</definedName>
    <definedName name="DAT15_21">#REF!</definedName>
    <definedName name="DAT15_21_10">#REF!</definedName>
    <definedName name="DAT15_21_3">#REF!</definedName>
    <definedName name="DAT15_21_4">#REF!</definedName>
    <definedName name="DAT15_21_6">#REF!</definedName>
    <definedName name="DAT15_21_7">#REF!</definedName>
    <definedName name="DAT16_1">#REF!</definedName>
    <definedName name="DAT16_1_10">#REF!</definedName>
    <definedName name="DAT16_1_3">#REF!</definedName>
    <definedName name="DAT16_1_4">#REF!</definedName>
    <definedName name="DAT16_1_6">#REF!</definedName>
    <definedName name="DAT16_1_7">#REF!</definedName>
    <definedName name="DAT16_20">"$#REF!.$J$3:$J$845"</definedName>
    <definedName name="DAT16_21">#REF!</definedName>
    <definedName name="DAT16_21_10">#REF!</definedName>
    <definedName name="DAT16_21_3">#REF!</definedName>
    <definedName name="DAT16_21_4">#REF!</definedName>
    <definedName name="DAT16_21_6">#REF!</definedName>
    <definedName name="DAT16_21_7">#REF!</definedName>
    <definedName name="DAT17_1">#REF!</definedName>
    <definedName name="DAT17_1_10">#REF!</definedName>
    <definedName name="DAT17_1_3">#REF!</definedName>
    <definedName name="DAT17_1_4">#REF!</definedName>
    <definedName name="DAT17_1_6">#REF!</definedName>
    <definedName name="DAT17_1_7">#REF!</definedName>
    <definedName name="DAT17_20">"$#REF!.$K$3:$K$845"</definedName>
    <definedName name="DAT17_21">#REF!</definedName>
    <definedName name="DAT17_21_10">#REF!</definedName>
    <definedName name="DAT17_21_3">#REF!</definedName>
    <definedName name="DAT17_21_4">#REF!</definedName>
    <definedName name="DAT17_21_6">#REF!</definedName>
    <definedName name="DAT17_21_7">#REF!</definedName>
    <definedName name="DAT18_1">#REF!</definedName>
    <definedName name="DAT18_1_10">#REF!</definedName>
    <definedName name="DAT18_1_3">#REF!</definedName>
    <definedName name="DAT18_1_4">#REF!</definedName>
    <definedName name="DAT18_1_6">#REF!</definedName>
    <definedName name="DAT18_1_7">#REF!</definedName>
    <definedName name="DAT18_20">"$#REF!.$L$3:$L$845"</definedName>
    <definedName name="DAT18_21">#REF!</definedName>
    <definedName name="DAT18_21_10">#REF!</definedName>
    <definedName name="DAT18_21_3">#REF!</definedName>
    <definedName name="DAT18_21_4">#REF!</definedName>
    <definedName name="DAT18_21_6">#REF!</definedName>
    <definedName name="DAT18_21_7">#REF!</definedName>
    <definedName name="DAT19_1">#REF!</definedName>
    <definedName name="DAT19_1_10">#REF!</definedName>
    <definedName name="DAT19_1_3">#REF!</definedName>
    <definedName name="DAT19_1_4">#REF!</definedName>
    <definedName name="DAT19_1_6">#REF!</definedName>
    <definedName name="DAT19_1_7">#REF!</definedName>
    <definedName name="DAT19_20">"$#REF!.$M$3:$M$845"</definedName>
    <definedName name="DAT19_21">#REF!</definedName>
    <definedName name="DAT19_21_10">#REF!</definedName>
    <definedName name="DAT19_21_3">#REF!</definedName>
    <definedName name="DAT19_21_4">#REF!</definedName>
    <definedName name="DAT19_21_6">#REF!</definedName>
    <definedName name="DAT19_21_7">#REF!</definedName>
    <definedName name="DAT2_1">#REF!</definedName>
    <definedName name="DAT2_1_10">#REF!</definedName>
    <definedName name="DAT2_1_3">#REF!</definedName>
    <definedName name="DAT2_1_4">#REF!</definedName>
    <definedName name="DAT2_1_6">#REF!</definedName>
    <definedName name="DAT2_1_7">#REF!</definedName>
    <definedName name="DAT2_20">"$#REF!.$B$3:$B$845"</definedName>
    <definedName name="DAT2_21">#REF!</definedName>
    <definedName name="DAT2_21_10">#REF!</definedName>
    <definedName name="DAT2_21_3">#REF!</definedName>
    <definedName name="DAT2_21_4">#REF!</definedName>
    <definedName name="DAT2_21_6">#REF!</definedName>
    <definedName name="DAT2_21_7">#REF!</definedName>
    <definedName name="DAT20_1">#REF!</definedName>
    <definedName name="DAT20_1_10">#REF!</definedName>
    <definedName name="DAT20_1_3">#REF!</definedName>
    <definedName name="DAT20_1_4">#REF!</definedName>
    <definedName name="DAT20_1_6">#REF!</definedName>
    <definedName name="DAT20_1_7">#REF!</definedName>
    <definedName name="DAT20_20">"$#REF!.$N$3:$N$845"</definedName>
    <definedName name="DAT20_21">#REF!</definedName>
    <definedName name="DAT20_21_10">#REF!</definedName>
    <definedName name="DAT20_21_3">#REF!</definedName>
    <definedName name="DAT20_21_4">#REF!</definedName>
    <definedName name="DAT20_21_6">#REF!</definedName>
    <definedName name="DAT20_21_7">#REF!</definedName>
    <definedName name="DAT21_1">#REF!</definedName>
    <definedName name="DAT21_1_10">#REF!</definedName>
    <definedName name="DAT21_1_3">#REF!</definedName>
    <definedName name="DAT21_1_4">#REF!</definedName>
    <definedName name="DAT21_1_6">#REF!</definedName>
    <definedName name="DAT21_1_7">#REF!</definedName>
    <definedName name="DAT21_20">"$#REF!.$O$3:$O$845"</definedName>
    <definedName name="DAT21_21">#REF!</definedName>
    <definedName name="DAT21_21_10">#REF!</definedName>
    <definedName name="DAT21_21_3">#REF!</definedName>
    <definedName name="DAT21_21_4">#REF!</definedName>
    <definedName name="DAT21_21_6">#REF!</definedName>
    <definedName name="DAT21_21_7">#REF!</definedName>
    <definedName name="DAT22_1">#REF!</definedName>
    <definedName name="DAT22_1_10">#REF!</definedName>
    <definedName name="DAT22_1_3">#REF!</definedName>
    <definedName name="DAT22_1_4">#REF!</definedName>
    <definedName name="DAT22_1_6">#REF!</definedName>
    <definedName name="DAT22_1_7">#REF!</definedName>
    <definedName name="DAT22_20">"$#REF!.$P$3:$P$845"</definedName>
    <definedName name="DAT22_21">#REF!</definedName>
    <definedName name="DAT22_21_10">#REF!</definedName>
    <definedName name="DAT22_21_3">#REF!</definedName>
    <definedName name="DAT22_21_4">#REF!</definedName>
    <definedName name="DAT22_21_6">#REF!</definedName>
    <definedName name="DAT22_21_7">#REF!</definedName>
    <definedName name="DAT23_1">#REF!</definedName>
    <definedName name="DAT23_1_10">#REF!</definedName>
    <definedName name="DAT23_1_3">#REF!</definedName>
    <definedName name="DAT23_1_4">#REF!</definedName>
    <definedName name="DAT23_1_6">#REF!</definedName>
    <definedName name="DAT23_1_7">#REF!</definedName>
    <definedName name="DAT23_20">"$#REF!.$#REF!$#REF!:$#REF!$#REF!"</definedName>
    <definedName name="DAT23_21">#REF!</definedName>
    <definedName name="DAT23_21_10">#REF!</definedName>
    <definedName name="DAT23_21_3">#REF!</definedName>
    <definedName name="DAT23_21_4">#REF!</definedName>
    <definedName name="DAT23_21_6">#REF!</definedName>
    <definedName name="DAT23_21_7">#REF!</definedName>
    <definedName name="DAT24_1">#REF!</definedName>
    <definedName name="DAT24_1_10">#REF!</definedName>
    <definedName name="DAT24_1_3">#REF!</definedName>
    <definedName name="DAT24_1_4">#REF!</definedName>
    <definedName name="DAT24_1_6">#REF!</definedName>
    <definedName name="DAT24_1_7">#REF!</definedName>
    <definedName name="DAT24_20">"$#REF!.$#REF!$#REF!:$#REF!$#REF!"</definedName>
    <definedName name="DAT24_21">#REF!</definedName>
    <definedName name="DAT24_21_10">#REF!</definedName>
    <definedName name="DAT24_21_3">#REF!</definedName>
    <definedName name="DAT24_21_4">#REF!</definedName>
    <definedName name="DAT24_21_6">#REF!</definedName>
    <definedName name="DAT24_21_7">#REF!</definedName>
    <definedName name="DAT25_1">#REF!</definedName>
    <definedName name="DAT25_1_10">#REF!</definedName>
    <definedName name="DAT25_1_3">#REF!</definedName>
    <definedName name="DAT25_1_4">#REF!</definedName>
    <definedName name="DAT25_1_6">#REF!</definedName>
    <definedName name="DAT25_1_7">#REF!</definedName>
    <definedName name="DAT25_20">"$#REF!.$#REF!$#REF!:$#REF!$#REF!"</definedName>
    <definedName name="DAT25_21">#REF!</definedName>
    <definedName name="DAT25_21_10">#REF!</definedName>
    <definedName name="DAT25_21_3">#REF!</definedName>
    <definedName name="DAT25_21_4">#REF!</definedName>
    <definedName name="DAT25_21_6">#REF!</definedName>
    <definedName name="DAT25_21_7">#REF!</definedName>
    <definedName name="DAT26_1">#REF!</definedName>
    <definedName name="DAT26_1_10">#REF!</definedName>
    <definedName name="DAT26_1_3">#REF!</definedName>
    <definedName name="DAT26_1_4">#REF!</definedName>
    <definedName name="DAT26_1_6">#REF!</definedName>
    <definedName name="DAT26_1_7">#REF!</definedName>
    <definedName name="DAT26_20">"$#REF!.$#REF!$#REF!:$#REF!$#REF!"</definedName>
    <definedName name="DAT26_21">#REF!</definedName>
    <definedName name="DAT26_21_10">#REF!</definedName>
    <definedName name="DAT26_21_3">#REF!</definedName>
    <definedName name="DAT26_21_4">#REF!</definedName>
    <definedName name="DAT26_21_6">#REF!</definedName>
    <definedName name="DAT26_21_7">#REF!</definedName>
    <definedName name="DAT27_1">#REF!</definedName>
    <definedName name="DAT27_1_10">#REF!</definedName>
    <definedName name="DAT27_1_3">#REF!</definedName>
    <definedName name="DAT27_1_4">#REF!</definedName>
    <definedName name="DAT27_1_6">#REF!</definedName>
    <definedName name="DAT27_1_7">#REF!</definedName>
    <definedName name="DAT27_20">"$#REF!.$#REF!$#REF!:$#REF!$#REF!"</definedName>
    <definedName name="DAT27_21">#REF!</definedName>
    <definedName name="DAT27_21_10">#REF!</definedName>
    <definedName name="DAT27_21_3">#REF!</definedName>
    <definedName name="DAT27_21_4">#REF!</definedName>
    <definedName name="DAT27_21_6">#REF!</definedName>
    <definedName name="DAT27_21_7">#REF!</definedName>
    <definedName name="DAT28_1">#REF!</definedName>
    <definedName name="DAT28_1_10">#REF!</definedName>
    <definedName name="DAT28_1_3">#REF!</definedName>
    <definedName name="DAT28_1_4">#REF!</definedName>
    <definedName name="DAT28_1_6">#REF!</definedName>
    <definedName name="DAT28_1_7">#REF!</definedName>
    <definedName name="DAT28_20">"$#REF!.$#REF!$#REF!:$#REF!$#REF!"</definedName>
    <definedName name="DAT28_21">#REF!</definedName>
    <definedName name="DAT28_21_10">#REF!</definedName>
    <definedName name="DAT28_21_3">#REF!</definedName>
    <definedName name="DAT28_21_4">#REF!</definedName>
    <definedName name="DAT28_21_6">#REF!</definedName>
    <definedName name="DAT28_21_7">#REF!</definedName>
    <definedName name="DAT29_1">#REF!</definedName>
    <definedName name="DAT29_1_10">#REF!</definedName>
    <definedName name="DAT29_1_3">#REF!</definedName>
    <definedName name="DAT29_1_4">#REF!</definedName>
    <definedName name="DAT29_1_6">#REF!</definedName>
    <definedName name="DAT29_1_7">#REF!</definedName>
    <definedName name="DAT29_20">"$#REF!.$#REF!$#REF!:$#REF!$#REF!"</definedName>
    <definedName name="DAT29_21">#REF!</definedName>
    <definedName name="DAT29_21_10">#REF!</definedName>
    <definedName name="DAT29_21_3">#REF!</definedName>
    <definedName name="DAT29_21_4">#REF!</definedName>
    <definedName name="DAT29_21_6">#REF!</definedName>
    <definedName name="DAT29_21_7">#REF!</definedName>
    <definedName name="DAT3_1">#REF!</definedName>
    <definedName name="DAT3_1_10">#REF!</definedName>
    <definedName name="DAT3_1_3">#REF!</definedName>
    <definedName name="DAT3_1_4">#REF!</definedName>
    <definedName name="DAT3_1_6">#REF!</definedName>
    <definedName name="DAT3_1_7">#REF!</definedName>
    <definedName name="DAT3_20">"$#REF!.$#REF!$#REF!:$#REF!$#REF!"</definedName>
    <definedName name="DAT3_21">#REF!</definedName>
    <definedName name="DAT3_21_10">#REF!</definedName>
    <definedName name="DAT3_21_3">#REF!</definedName>
    <definedName name="DAT3_21_4">#REF!</definedName>
    <definedName name="DAT3_21_6">#REF!</definedName>
    <definedName name="DAT3_21_7">#REF!</definedName>
    <definedName name="DAT30_1">#REF!</definedName>
    <definedName name="DAT30_1_10">#REF!</definedName>
    <definedName name="DAT30_1_3">#REF!</definedName>
    <definedName name="DAT30_1_4">#REF!</definedName>
    <definedName name="DAT30_1_6">#REF!</definedName>
    <definedName name="DAT30_1_7">#REF!</definedName>
    <definedName name="DAT30_20">"$#REF!.$#REF!$#REF!:$#REF!$#REF!"</definedName>
    <definedName name="DAT30_21">#REF!</definedName>
    <definedName name="DAT30_21_10">#REF!</definedName>
    <definedName name="DAT30_21_3">#REF!</definedName>
    <definedName name="DAT30_21_4">#REF!</definedName>
    <definedName name="DAT30_21_6">#REF!</definedName>
    <definedName name="DAT30_21_7">#REF!</definedName>
    <definedName name="DAT31_1">#REF!</definedName>
    <definedName name="DAT31_1_10">#REF!</definedName>
    <definedName name="DAT31_1_3">#REF!</definedName>
    <definedName name="DAT31_1_4">#REF!</definedName>
    <definedName name="DAT31_1_6">#REF!</definedName>
    <definedName name="DAT31_1_7">#REF!</definedName>
    <definedName name="DAT31_20">"$#REF!.$#REF!$#REF!:$#REF!$#REF!"</definedName>
    <definedName name="DAT31_21">#REF!</definedName>
    <definedName name="DAT31_21_10">#REF!</definedName>
    <definedName name="DAT31_21_3">#REF!</definedName>
    <definedName name="DAT31_21_4">#REF!</definedName>
    <definedName name="DAT31_21_6">#REF!</definedName>
    <definedName name="DAT31_21_7">#REF!</definedName>
    <definedName name="DAT32_1">#REF!</definedName>
    <definedName name="DAT32_1_10">#REF!</definedName>
    <definedName name="DAT32_1_3">#REF!</definedName>
    <definedName name="DAT32_1_4">#REF!</definedName>
    <definedName name="DAT32_1_6">#REF!</definedName>
    <definedName name="DAT32_1_7">#REF!</definedName>
    <definedName name="DAT32_20">"$#REF!.$#REF!$#REF!:$#REF!$#REF!"</definedName>
    <definedName name="DAT32_21">#REF!</definedName>
    <definedName name="DAT32_21_10">#REF!</definedName>
    <definedName name="DAT32_21_3">#REF!</definedName>
    <definedName name="DAT32_21_4">#REF!</definedName>
    <definedName name="DAT32_21_6">#REF!</definedName>
    <definedName name="DAT32_21_7">#REF!</definedName>
    <definedName name="DAT33_1">#REF!</definedName>
    <definedName name="DAT33_1_10">#REF!</definedName>
    <definedName name="DAT33_1_3">#REF!</definedName>
    <definedName name="DAT33_1_4">#REF!</definedName>
    <definedName name="DAT33_1_6">#REF!</definedName>
    <definedName name="DAT33_1_7">#REF!</definedName>
    <definedName name="DAT33_20">"$#REF!.$#REF!$#REF!:$#REF!$#REF!"</definedName>
    <definedName name="DAT33_21">#REF!</definedName>
    <definedName name="DAT33_21_10">#REF!</definedName>
    <definedName name="DAT33_21_3">#REF!</definedName>
    <definedName name="DAT33_21_4">#REF!</definedName>
    <definedName name="DAT33_21_6">#REF!</definedName>
    <definedName name="DAT33_21_7">#REF!</definedName>
    <definedName name="DAT34_1">#REF!</definedName>
    <definedName name="DAT34_1_10">#REF!</definedName>
    <definedName name="DAT34_1_3">#REF!</definedName>
    <definedName name="DAT34_1_4">#REF!</definedName>
    <definedName name="DAT34_1_6">#REF!</definedName>
    <definedName name="DAT34_1_7">#REF!</definedName>
    <definedName name="DAT34_20">"$#REF!.$Q$3:$Q$845"</definedName>
    <definedName name="DAT34_21">#REF!</definedName>
    <definedName name="DAT34_21_10">#REF!</definedName>
    <definedName name="DAT34_21_3">#REF!</definedName>
    <definedName name="DAT34_21_4">#REF!</definedName>
    <definedName name="DAT34_21_6">#REF!</definedName>
    <definedName name="DAT34_21_7">#REF!</definedName>
    <definedName name="DAT35_1">#REF!</definedName>
    <definedName name="DAT35_1_10">#REF!</definedName>
    <definedName name="DAT35_1_3">#REF!</definedName>
    <definedName name="DAT35_1_4">#REF!</definedName>
    <definedName name="DAT35_1_6">#REF!</definedName>
    <definedName name="DAT35_1_7">#REF!</definedName>
    <definedName name="DAT35_20">"$#REF!.$R$3:$R$845"</definedName>
    <definedName name="DAT35_21">#REF!</definedName>
    <definedName name="DAT35_21_10">#REF!</definedName>
    <definedName name="DAT35_21_3">#REF!</definedName>
    <definedName name="DAT35_21_4">#REF!</definedName>
    <definedName name="DAT35_21_6">#REF!</definedName>
    <definedName name="DAT35_21_7">#REF!</definedName>
    <definedName name="DAT36_1">#REF!</definedName>
    <definedName name="DAT36_1_10">#REF!</definedName>
    <definedName name="DAT36_1_3">#REF!</definedName>
    <definedName name="DAT36_1_4">#REF!</definedName>
    <definedName name="DAT36_1_6">#REF!</definedName>
    <definedName name="DAT36_1_7">#REF!</definedName>
    <definedName name="DAT36_20">"$#REF!.$S$3:$S$845"</definedName>
    <definedName name="DAT36_21">#REF!</definedName>
    <definedName name="DAT36_21_10">#REF!</definedName>
    <definedName name="DAT36_21_3">#REF!</definedName>
    <definedName name="DAT36_21_4">#REF!</definedName>
    <definedName name="DAT36_21_6">#REF!</definedName>
    <definedName name="DAT36_21_7">#REF!</definedName>
    <definedName name="DAT37_1">#REF!</definedName>
    <definedName name="DAT37_1_10">#REF!</definedName>
    <definedName name="DAT37_1_3">#REF!</definedName>
    <definedName name="DAT37_1_4">#REF!</definedName>
    <definedName name="DAT37_1_6">#REF!</definedName>
    <definedName name="DAT37_1_7">#REF!</definedName>
    <definedName name="DAT37_20">"$#REF!.$T$3:$T$845"</definedName>
    <definedName name="DAT37_21">#REF!</definedName>
    <definedName name="DAT37_21_10">#REF!</definedName>
    <definedName name="DAT37_21_3">#REF!</definedName>
    <definedName name="DAT37_21_4">#REF!</definedName>
    <definedName name="DAT37_21_6">#REF!</definedName>
    <definedName name="DAT37_21_7">#REF!</definedName>
    <definedName name="DAT38_1">#REF!</definedName>
    <definedName name="DAT38_1_10">#REF!</definedName>
    <definedName name="DAT38_1_3">#REF!</definedName>
    <definedName name="DAT38_1_4">#REF!</definedName>
    <definedName name="DAT38_1_6">#REF!</definedName>
    <definedName name="DAT38_1_7">#REF!</definedName>
    <definedName name="DAT38_20">"$#REF!.$U$3:$U$845"</definedName>
    <definedName name="DAT38_21">#REF!</definedName>
    <definedName name="DAT38_21_10">#REF!</definedName>
    <definedName name="DAT38_21_3">#REF!</definedName>
    <definedName name="DAT38_21_4">#REF!</definedName>
    <definedName name="DAT38_21_6">#REF!</definedName>
    <definedName name="DAT38_21_7">#REF!</definedName>
    <definedName name="DAT4_1">#REF!</definedName>
    <definedName name="DAT4_1_10">#REF!</definedName>
    <definedName name="DAT4_1_3">#REF!</definedName>
    <definedName name="DAT4_1_4">#REF!</definedName>
    <definedName name="DAT4_1_6">#REF!</definedName>
    <definedName name="DAT4_1_7">#REF!</definedName>
    <definedName name="DAT4_20">"$#REF!.$#REF!$#REF!:$#REF!$#REF!"</definedName>
    <definedName name="DAT4_21">#REF!</definedName>
    <definedName name="DAT4_21_10">#REF!</definedName>
    <definedName name="DAT4_21_3">#REF!</definedName>
    <definedName name="DAT4_21_4">#REF!</definedName>
    <definedName name="DAT4_21_6">#REF!</definedName>
    <definedName name="DAT4_21_7">#REF!</definedName>
    <definedName name="DAT5_1">#REF!</definedName>
    <definedName name="DAT5_1_10">#REF!</definedName>
    <definedName name="DAT5_1_3">#REF!</definedName>
    <definedName name="DAT5_1_4">#REF!</definedName>
    <definedName name="DAT5_1_6">#REF!</definedName>
    <definedName name="DAT5_1_7">#REF!</definedName>
    <definedName name="DAT5_20">"$#REF!.$C$3:$C$845"</definedName>
    <definedName name="DAT5_21">#REF!</definedName>
    <definedName name="DAT5_21_10">#REF!</definedName>
    <definedName name="DAT5_21_3">#REF!</definedName>
    <definedName name="DAT5_21_4">#REF!</definedName>
    <definedName name="DAT5_21_6">#REF!</definedName>
    <definedName name="DAT5_21_7">#REF!</definedName>
    <definedName name="DAT6_1">#REF!</definedName>
    <definedName name="DAT6_1_10">#REF!</definedName>
    <definedName name="DAT6_1_3">#REF!</definedName>
    <definedName name="DAT6_1_4">#REF!</definedName>
    <definedName name="DAT6_1_6">#REF!</definedName>
    <definedName name="DAT6_1_7">#REF!</definedName>
    <definedName name="DAT6_20">"$#REF!.$D$3:$D$845"</definedName>
    <definedName name="DAT6_21">#REF!</definedName>
    <definedName name="DAT6_21_10">#REF!</definedName>
    <definedName name="DAT6_21_3">#REF!</definedName>
    <definedName name="DAT6_21_4">#REF!</definedName>
    <definedName name="DAT6_21_6">#REF!</definedName>
    <definedName name="DAT6_21_7">#REF!</definedName>
    <definedName name="DAT7_1">#REF!</definedName>
    <definedName name="DAT7_1_10">#REF!</definedName>
    <definedName name="DAT7_1_3">#REF!</definedName>
    <definedName name="DAT7_1_4">#REF!</definedName>
    <definedName name="DAT7_1_6">#REF!</definedName>
    <definedName name="DAT7_1_7">#REF!</definedName>
    <definedName name="DAT7_20">"$#REF!.$#REF!$#REF!:$#REF!$#REF!"</definedName>
    <definedName name="DAT7_21">#REF!</definedName>
    <definedName name="DAT7_21_10">#REF!</definedName>
    <definedName name="DAT7_21_3">#REF!</definedName>
    <definedName name="DAT7_21_4">#REF!</definedName>
    <definedName name="DAT7_21_6">#REF!</definedName>
    <definedName name="DAT7_21_7">#REF!</definedName>
    <definedName name="DAT8_1">#REF!</definedName>
    <definedName name="DAT8_1_10">#REF!</definedName>
    <definedName name="DAT8_1_3">#REF!</definedName>
    <definedName name="DAT8_1_4">#REF!</definedName>
    <definedName name="DAT8_1_6">#REF!</definedName>
    <definedName name="DAT8_1_7">#REF!</definedName>
    <definedName name="DAT8_20">"$#REF!.$#REF!$#REF!:$#REF!$#REF!"</definedName>
    <definedName name="DAT8_21">#REF!</definedName>
    <definedName name="DAT8_21_10">#REF!</definedName>
    <definedName name="DAT8_21_3">#REF!</definedName>
    <definedName name="DAT8_21_4">#REF!</definedName>
    <definedName name="DAT8_21_6">#REF!</definedName>
    <definedName name="DAT8_21_7">#REF!</definedName>
    <definedName name="DAT9_1">#REF!</definedName>
    <definedName name="DAT9_1_10">#REF!</definedName>
    <definedName name="DAT9_1_3">#REF!</definedName>
    <definedName name="DAT9_1_4">#REF!</definedName>
    <definedName name="DAT9_1_6">#REF!</definedName>
    <definedName name="DAT9_1_7">#REF!</definedName>
    <definedName name="DAT9_20">"$#REF!.$E$3:$E$845"</definedName>
    <definedName name="DAT9_21">#REF!</definedName>
    <definedName name="DAT9_21_10">#REF!</definedName>
    <definedName name="DAT9_21_3">#REF!</definedName>
    <definedName name="DAT9_21_4">#REF!</definedName>
    <definedName name="DAT9_21_6">#REF!</definedName>
    <definedName name="DAT9_21_7">#REF!</definedName>
    <definedName name="DATA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 localSheetId="1">#REF!</definedName>
    <definedName name="_xlnm.Database">'[9]INDIRECT JAN04'!$A$1:$I$106</definedName>
    <definedName name="DATE" localSheetId="1">#REF!</definedName>
    <definedName name="DATE">[10]RSSP!#REF!</definedName>
    <definedName name="DATE_1" localSheetId="1">#REF!</definedName>
    <definedName name="DATE_1">[11]RSSP!#REF!</definedName>
    <definedName name="DATE_1_10" localSheetId="1">#REF!</definedName>
    <definedName name="DATE_1_10">[11]RSSP!#REF!</definedName>
    <definedName name="DATE_1_3" localSheetId="1">#REF!</definedName>
    <definedName name="DATE_1_3">[11]RSSP!#REF!</definedName>
    <definedName name="DATE_1_4" localSheetId="1">#REF!</definedName>
    <definedName name="DATE_1_4">[11]RSSP!#REF!</definedName>
    <definedName name="DATE_1_6" localSheetId="1">#REF!</definedName>
    <definedName name="DATE_1_6">[11]RSSP!#REF!</definedName>
    <definedName name="DATE_1_7" localSheetId="1">#REF!</definedName>
    <definedName name="DATE_1_7">[11]RSSP!#REF!</definedName>
    <definedName name="DATE_10" localSheetId="1">#REF!</definedName>
    <definedName name="DATE_10">[10]RSSP!#REF!</definedName>
    <definedName name="DATE_20">"'file:///C:/Documents and Settings/Ruslia018634/Local Settings/Temporary Internet Files/Content.IE5/CH63O52B/My Documents/Kantor/Distribution Plan/2003/Feb/DISTRIBUSI-2003-FEB-FINAL.xls'#$RSSP.$#REF!$#REF!:$#REF!$#REF!"</definedName>
    <definedName name="DATE_21" localSheetId="1">#REF!</definedName>
    <definedName name="DATE_21">[11]RSSP!#REF!</definedName>
    <definedName name="DATE_21_10" localSheetId="1">#REF!</definedName>
    <definedName name="DATE_21_10">[11]RSSP!#REF!</definedName>
    <definedName name="DATE_21_3" localSheetId="1">#REF!</definedName>
    <definedName name="DATE_21_3">[11]RSSP!#REF!</definedName>
    <definedName name="DATE_21_4" localSheetId="1">#REF!</definedName>
    <definedName name="DATE_21_4">[11]RSSP!#REF!</definedName>
    <definedName name="DATE_21_6" localSheetId="1">#REF!</definedName>
    <definedName name="DATE_21_6">[11]RSSP!#REF!</definedName>
    <definedName name="DATE_21_7" localSheetId="1">#REF!</definedName>
    <definedName name="DATE_21_7">[11]RSSP!#REF!</definedName>
    <definedName name="DATE_3" localSheetId="1">#REF!</definedName>
    <definedName name="DATE_3">[10]RSSP!#REF!</definedName>
    <definedName name="DATE_4" localSheetId="1">#REF!</definedName>
    <definedName name="DATE_4">[10]RSSP!#REF!</definedName>
    <definedName name="DATE_6" localSheetId="1">#REF!</definedName>
    <definedName name="DATE_6">[10]RSSP!#REF!</definedName>
    <definedName name="DATE_6_1" localSheetId="1">#REF!</definedName>
    <definedName name="DATE_6_1">[12]RSSP!#REF!</definedName>
    <definedName name="DATE_6_10" localSheetId="1">#REF!</definedName>
    <definedName name="DATE_6_10">[12]RSSP!#REF!</definedName>
    <definedName name="DATE_6_3" localSheetId="1">#REF!</definedName>
    <definedName name="DATE_6_3">[12]RSSP!#REF!</definedName>
    <definedName name="DATE_6_4" localSheetId="1">#REF!</definedName>
    <definedName name="DATE_6_4">[12]RSSP!#REF!</definedName>
    <definedName name="DATE_6_6" localSheetId="1">#REF!</definedName>
    <definedName name="DATE_6_6">[12]RSSP!#REF!</definedName>
    <definedName name="DATE_6_7" localSheetId="1">#REF!</definedName>
    <definedName name="DATE_6_7">[12]RSSP!#REF!</definedName>
    <definedName name="DATE_7" localSheetId="1">#REF!</definedName>
    <definedName name="DATE_7">[10]RSSP!#REF!</definedName>
    <definedName name="dddddddddd">#REF!</definedName>
    <definedName name="ddddddddddd">#REF!</definedName>
    <definedName name="dddddddddddd">#REF!</definedName>
    <definedName name="Des" localSheetId="1">#REF!</definedName>
    <definedName name="Des">[2]Des!$J$2:$X$52</definedName>
    <definedName name="dfs">#REF!</definedName>
    <definedName name="dgdddddddddddddddd">#REF!</definedName>
    <definedName name="EX">#REF!</definedName>
    <definedName name="Excel_BuiltIn__FilterDatabase_10" localSheetId="1">#REF!</definedName>
    <definedName name="Excel_BuiltIn__FilterDatabase_10">'[13]Lampiran V - 2010'!#REF!</definedName>
    <definedName name="Excel_BuiltIn__FilterDatabase_4">#REF!</definedName>
    <definedName name="Excel_BuiltIn__FilterDatabase_4_10">#REF!</definedName>
    <definedName name="Excel_BuiltIn__FilterDatabase_4_3">#REF!</definedName>
    <definedName name="Excel_BuiltIn__FilterDatabase_4_4">#REF!</definedName>
    <definedName name="Excel_BuiltIn__FilterDatabase_4_6">#REF!</definedName>
    <definedName name="Excel_BuiltIn__FilterDatabase_4_7">#REF!</definedName>
    <definedName name="Excel_BuiltIn__FilterDatabase_5">#REF!</definedName>
    <definedName name="Excel_BuiltIn__FilterDatabase_5_10">#REF!</definedName>
    <definedName name="Excel_BuiltIn__FilterDatabase_5_3">#REF!</definedName>
    <definedName name="Excel_BuiltIn__FilterDatabase_5_4">#REF!</definedName>
    <definedName name="Excel_BuiltIn__FilterDatabase_5_6" localSheetId="1">#REF!</definedName>
    <definedName name="Excel_BuiltIn__FilterDatabase_5_6">'[14]Target Accs via OPO _ Novi'!#REF!</definedName>
    <definedName name="Excel_BuiltIn__FilterDatabase_5_7" localSheetId="1">#REF!</definedName>
    <definedName name="Excel_BuiltIn__FilterDatabase_5_7">'[14]Target Accs via OPO _ Novi'!#REF!</definedName>
    <definedName name="Excel_BuiltIn_Database" localSheetId="1">#REF!</definedName>
    <definedName name="Excel_BuiltIn_Database">'[15]INDIRECT JAN04'!$A$1:$I$106</definedName>
    <definedName name="Excel_BuiltIn_Print_Area">#REF!</definedName>
    <definedName name="Excel_BuiltIn_Print_Area_0">#REF!</definedName>
    <definedName name="Excel_BuiltIn_Print_Area_0___0">#REF!</definedName>
    <definedName name="Excel_BuiltIn_Print_Area_0___0_1">#REF!</definedName>
    <definedName name="Excel_BuiltIn_Print_Area_0___0_1_10">#REF!</definedName>
    <definedName name="Excel_BuiltIn_Print_Area_0___0_1_3">#REF!</definedName>
    <definedName name="Excel_BuiltIn_Print_Area_0___0_1_4">#REF!</definedName>
    <definedName name="Excel_BuiltIn_Print_Area_0___0_1_6">#REF!</definedName>
    <definedName name="Excel_BuiltIn_Print_Area_0___0_1_7">#REF!</definedName>
    <definedName name="Excel_BuiltIn_Print_Area_0___0_10">#REF!</definedName>
    <definedName name="Excel_BuiltIn_Print_Area_0___0_20">"$#REF!.$B$6:$P$1128"</definedName>
    <definedName name="Excel_BuiltIn_Print_Area_0___0_21">#REF!</definedName>
    <definedName name="Excel_BuiltIn_Print_Area_0___0_21_10">#REF!</definedName>
    <definedName name="Excel_BuiltIn_Print_Area_0___0_21_3">#REF!</definedName>
    <definedName name="Excel_BuiltIn_Print_Area_0___0_21_4">#REF!</definedName>
    <definedName name="Excel_BuiltIn_Print_Area_0___0_21_6">#REF!</definedName>
    <definedName name="Excel_BuiltIn_Print_Area_0___0_21_7">#REF!</definedName>
    <definedName name="Excel_BuiltIn_Print_Area_0___0_3">#REF!</definedName>
    <definedName name="Excel_BuiltIn_Print_Area_0___0_4">#REF!</definedName>
    <definedName name="Excel_BuiltIn_Print_Area_0___0_6">#REF!</definedName>
    <definedName name="Excel_BuiltIn_Print_Area_0___0_7">#REF!</definedName>
    <definedName name="Excel_BuiltIn_Print_Area_0_1">#REF!</definedName>
    <definedName name="Excel_BuiltIn_Print_Area_0_1_10">#REF!</definedName>
    <definedName name="Excel_BuiltIn_Print_Area_0_1_3">#REF!</definedName>
    <definedName name="Excel_BuiltIn_Print_Area_0_1_4">#REF!</definedName>
    <definedName name="Excel_BuiltIn_Print_Area_0_1_6">#REF!</definedName>
    <definedName name="Excel_BuiltIn_Print_Area_0_1_7">#REF!</definedName>
    <definedName name="Excel_BuiltIn_Print_Area_0_10">#REF!</definedName>
    <definedName name="Excel_BuiltIn_Print_Area_0_2">#REF!</definedName>
    <definedName name="Excel_BuiltIn_Print_Area_0_2_10">#REF!</definedName>
    <definedName name="Excel_BuiltIn_Print_Area_0_2_3">#REF!</definedName>
    <definedName name="Excel_BuiltIn_Print_Area_0_2_4">#REF!</definedName>
    <definedName name="Excel_BuiltIn_Print_Area_0_2_6">#REF!</definedName>
    <definedName name="Excel_BuiltIn_Print_Area_0_2_7">#REF!</definedName>
    <definedName name="Excel_BuiltIn_Print_Area_0_20">"$#REF!.$A$48:$F$69"</definedName>
    <definedName name="Excel_BuiltIn_Print_Area_0_21">#REF!</definedName>
    <definedName name="Excel_BuiltIn_Print_Area_0_21_10">#REF!</definedName>
    <definedName name="Excel_BuiltIn_Print_Area_0_21_3">#REF!</definedName>
    <definedName name="Excel_BuiltIn_Print_Area_0_21_4">#REF!</definedName>
    <definedName name="Excel_BuiltIn_Print_Area_0_21_6">#REF!</definedName>
    <definedName name="Excel_BuiltIn_Print_Area_0_21_7">#REF!</definedName>
    <definedName name="Excel_BuiltIn_Print_Area_0_3">#REF!</definedName>
    <definedName name="Excel_BuiltIn_Print_Area_0_4">#REF!</definedName>
    <definedName name="Excel_BuiltIn_Print_Area_0_6">#REF!</definedName>
    <definedName name="Excel_BuiltIn_Print_Area_0_6_1">#REF!</definedName>
    <definedName name="Excel_BuiltIn_Print_Area_0_6_10">#REF!</definedName>
    <definedName name="Excel_BuiltIn_Print_Area_0_6_3">#REF!</definedName>
    <definedName name="Excel_BuiltIn_Print_Area_0_6_4">#REF!</definedName>
    <definedName name="Excel_BuiltIn_Print_Area_0_6_6">#REF!</definedName>
    <definedName name="Excel_BuiltIn_Print_Area_0_6_7">#REF!</definedName>
    <definedName name="Excel_BuiltIn_Print_Area_0_7">#REF!</definedName>
    <definedName name="Excel_BuiltIn_Print_Area_1">#REF!</definedName>
    <definedName name="Excel_BuiltIn_Print_Area_1_1">#REF!</definedName>
    <definedName name="Excel_BuiltIn_Print_Area_1_1_10">#REF!</definedName>
    <definedName name="Excel_BuiltIn_Print_Area_1_1_3">#REF!</definedName>
    <definedName name="Excel_BuiltIn_Print_Area_1_1_4">#REF!</definedName>
    <definedName name="Excel_BuiltIn_Print_Area_1_1_6">#REF!</definedName>
    <definedName name="Excel_BuiltIn_Print_Area_1_1_7">#REF!</definedName>
    <definedName name="Excel_BuiltIn_Print_Area_1_10">#REF!</definedName>
    <definedName name="Excel_BuiltIn_Print_Area_1_2">#REF!</definedName>
    <definedName name="Excel_BuiltIn_Print_Area_1_2_10">#REF!</definedName>
    <definedName name="Excel_BuiltIn_Print_Area_1_2_3">#REF!</definedName>
    <definedName name="Excel_BuiltIn_Print_Area_1_2_4">#REF!</definedName>
    <definedName name="Excel_BuiltIn_Print_Area_1_2_6">#REF!</definedName>
    <definedName name="Excel_BuiltIn_Print_Area_1_2_7">#REF!</definedName>
    <definedName name="Excel_BuiltIn_Print_Area_1_3">#REF!</definedName>
    <definedName name="Excel_BuiltIn_Print_Area_1_4">#REF!</definedName>
    <definedName name="Excel_BuiltIn_Print_Area_1_6">#REF!</definedName>
    <definedName name="Excel_BuiltIn_Print_Area_1_7">#REF!</definedName>
    <definedName name="Excel_BuiltIn_Print_Area_1_8">#REF!</definedName>
    <definedName name="Excel_BuiltIn_Print_Area_1_8_10">#REF!</definedName>
    <definedName name="Excel_BuiltIn_Print_Area_1_8_3">#REF!</definedName>
    <definedName name="Excel_BuiltIn_Print_Area_1_8_4">#REF!</definedName>
    <definedName name="Excel_BuiltIn_Print_Area_1_8_6">#REF!</definedName>
    <definedName name="Excel_BuiltIn_Print_Area_1_8_7">#REF!</definedName>
    <definedName name="Excel_BuiltIn_Print_Area_10">#REF!</definedName>
    <definedName name="Excel_BuiltIn_Print_Area_11">"$#REF!.$A$1:$T$66"</definedName>
    <definedName name="Excel_BuiltIn_Print_Area_12">"$#REF!.$A$1:$S$66"</definedName>
    <definedName name="Excel_BuiltIn_Print_Area_13">"$#REF!.$A$1:$P$67"</definedName>
    <definedName name="Excel_BuiltIn_Print_Area_14">"$#REF!.$A$1:$P$67"</definedName>
    <definedName name="Excel_BuiltIn_Print_Area_15">"$#REF!.$A$1:$S$67"</definedName>
    <definedName name="Excel_BuiltIn_Print_Area_16">"$#REF!.$A$1:$P$67"</definedName>
    <definedName name="Excel_BuiltIn_Print_Area_17">"$#REF!.$A$1:$S$66"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0">#REF!</definedName>
    <definedName name="Excel_BuiltIn_Print_Area_2_1_3">#REF!</definedName>
    <definedName name="Excel_BuiltIn_Print_Area_2_1_4">#REF!</definedName>
    <definedName name="Excel_BuiltIn_Print_Area_2_1_6">#REF!</definedName>
    <definedName name="Excel_BuiltIn_Print_Area_2_1_7">#REF!</definedName>
    <definedName name="Excel_BuiltIn_Print_Area_2_10">#REF!</definedName>
    <definedName name="Excel_BuiltIn_Print_Area_2_3">#REF!</definedName>
    <definedName name="Excel_BuiltIn_Print_Area_2_4">#REF!</definedName>
    <definedName name="Excel_BuiltIn_Print_Area_2_6">#REF!</definedName>
    <definedName name="Excel_BuiltIn_Print_Area_2_7">#REF!</definedName>
    <definedName name="Excel_BuiltIn_Print_Area_20">"$#REF!.$B$6:$P$1380"</definedName>
    <definedName name="Excel_BuiltIn_Print_Area_21">#REF!</definedName>
    <definedName name="Excel_BuiltIn_Print_Area_21_10">#REF!</definedName>
    <definedName name="Excel_BuiltIn_Print_Area_21_3">#REF!</definedName>
    <definedName name="Excel_BuiltIn_Print_Area_21_4">#REF!</definedName>
    <definedName name="Excel_BuiltIn_Print_Area_21_6">#REF!</definedName>
    <definedName name="Excel_BuiltIn_Print_Area_21_7">#REF!</definedName>
    <definedName name="Excel_BuiltIn_Print_Area_3">#REF!</definedName>
    <definedName name="Excel_BuiltIn_Print_Area_3_1">#REF!</definedName>
    <definedName name="Excel_BuiltIn_Print_Area_3_10">#REF!</definedName>
    <definedName name="Excel_BuiltIn_Print_Area_3_3">#REF!</definedName>
    <definedName name="Excel_BuiltIn_Print_Area_3_4">#REF!</definedName>
    <definedName name="Excel_BuiltIn_Print_Area_3_6">#REF!</definedName>
    <definedName name="Excel_BuiltIn_Print_Area_3_7">#REF!</definedName>
    <definedName name="Excel_BuiltIn_Print_Area_4">#REF!</definedName>
    <definedName name="Excel_BuiltIn_Print_Area_4_1">"$#REF!.$A$1:$S$76"</definedName>
    <definedName name="Excel_BuiltIn_Print_Area_5">"$#REF!.$A$1:$P$67"</definedName>
    <definedName name="Excel_BuiltIn_Print_Area_6">#REF!</definedName>
    <definedName name="Excel_BuiltIn_Print_Area_6_1">#REF!</definedName>
    <definedName name="Excel_BuiltIn_Print_Area_6_10">#REF!</definedName>
    <definedName name="Excel_BuiltIn_Print_Area_6_3">#REF!</definedName>
    <definedName name="Excel_BuiltIn_Print_Area_6_4">#REF!</definedName>
    <definedName name="Excel_BuiltIn_Print_Area_6_6">#REF!</definedName>
    <definedName name="Excel_BuiltIn_Print_Area_6_7">#REF!</definedName>
    <definedName name="Excel_BuiltIn_Print_Area_7">#REF!</definedName>
    <definedName name="Excel_BuiltIn_Print_Area_7_1">"$#REF!.$A$1:$S$67"</definedName>
    <definedName name="Excel_BuiltIn_Print_Area_8" localSheetId="1">(#REF!,#REF!)</definedName>
    <definedName name="Excel_BuiltIn_Print_Area_8">([16]JND!$A$1:$T$83,[16]JND!$A$1:$T$77)</definedName>
    <definedName name="Excel_BuiltIn_Print_Area_8_1" localSheetId="1">(#REF!,#REF!)</definedName>
    <definedName name="Excel_BuiltIn_Print_Area_8_1">([17]JND!$A$1:$T$83,[17]JND!$A$1:$T$77)</definedName>
    <definedName name="Excel_BuiltIn_Print_Area_8_1_2" localSheetId="1">(#REF!,#REF!)</definedName>
    <definedName name="Excel_BuiltIn_Print_Area_8_1_2">([17]JND!$A$1:$T$83,[17]JND!$A$1:$T$77)</definedName>
    <definedName name="Excel_BuiltIn_Print_Area_8_20" localSheetId="1">(#REF!,#REF!)</definedName>
    <definedName name="Excel_BuiltIn_Print_Area_8_20">([17]JND!$A$1:$T$83,[17]JND!$A$1:$T$77)</definedName>
    <definedName name="Excel_BuiltIn_Print_Area_8_20_2" localSheetId="1">(#REF!,#REF!)</definedName>
    <definedName name="Excel_BuiltIn_Print_Area_8_20_2">([17]JND!$A$1:$T$83,[17]JND!$A$1:$T$77)</definedName>
    <definedName name="Excel_BuiltIn_Print_Area_8_21" localSheetId="1">(#REF!,#REF!)</definedName>
    <definedName name="Excel_BuiltIn_Print_Area_8_21">([18]JND!$A$1:$T$83,[18]JND!$A$1:$T$77)</definedName>
    <definedName name="Excel_BuiltIn_Print_Area_9">"$#REF!.$A$1:$S$67"</definedName>
    <definedName name="Excel_BuiltIn_Print_Titles">#REF!</definedName>
    <definedName name="Excel_BuiltIn_Print_Titles_0">#REF!</definedName>
    <definedName name="Excel_BuiltIn_Print_Titles_0_1">#REF!</definedName>
    <definedName name="Excel_BuiltIn_Print_Titles_0_1_10">#REF!</definedName>
    <definedName name="Excel_BuiltIn_Print_Titles_0_1_3">#REF!</definedName>
    <definedName name="Excel_BuiltIn_Print_Titles_0_1_4">#REF!</definedName>
    <definedName name="Excel_BuiltIn_Print_Titles_0_1_6">#REF!</definedName>
    <definedName name="Excel_BuiltIn_Print_Titles_0_1_7">#REF!</definedName>
    <definedName name="Excel_BuiltIn_Print_Titles_0_10">#REF!</definedName>
    <definedName name="Excel_BuiltIn_Print_Titles_0_20">"$#REF!.$A$1:$IV$3"</definedName>
    <definedName name="Excel_BuiltIn_Print_Titles_0_21">#REF!</definedName>
    <definedName name="Excel_BuiltIn_Print_Titles_0_21_10">#REF!</definedName>
    <definedName name="Excel_BuiltIn_Print_Titles_0_21_3">#REF!</definedName>
    <definedName name="Excel_BuiltIn_Print_Titles_0_21_4">#REF!</definedName>
    <definedName name="Excel_BuiltIn_Print_Titles_0_21_6">#REF!</definedName>
    <definedName name="Excel_BuiltIn_Print_Titles_0_21_7">#REF!</definedName>
    <definedName name="Excel_BuiltIn_Print_Titles_0_3">#REF!</definedName>
    <definedName name="Excel_BuiltIn_Print_Titles_0_4">#REF!</definedName>
    <definedName name="Excel_BuiltIn_Print_Titles_0_6">#REF!</definedName>
    <definedName name="Excel_BuiltIn_Print_Titles_0_7">#REF!</definedName>
    <definedName name="Excel_BuiltIn_Print_Titles_1">"$#REF!.$A$1:$IV$3"</definedName>
    <definedName name="Excel_BuiltIn_Print_Titles_1_1">#REF!</definedName>
    <definedName name="Excel_BuiltIn_Print_Titles_1_1_10">#REF!</definedName>
    <definedName name="Excel_BuiltIn_Print_Titles_1_1_3">#REF!</definedName>
    <definedName name="Excel_BuiltIn_Print_Titles_1_1_4">#REF!</definedName>
    <definedName name="Excel_BuiltIn_Print_Titles_1_1_6">#REF!</definedName>
    <definedName name="Excel_BuiltIn_Print_Titles_1_1_7">#REF!</definedName>
    <definedName name="Excel_BuiltIn_Print_Titles_1_2">#REF!</definedName>
    <definedName name="Excel_BuiltIn_Print_Titles_1_2_10">#REF!</definedName>
    <definedName name="Excel_BuiltIn_Print_Titles_1_2_3">#REF!</definedName>
    <definedName name="Excel_BuiltIn_Print_Titles_1_2_4">#REF!</definedName>
    <definedName name="Excel_BuiltIn_Print_Titles_1_2_6">#REF!</definedName>
    <definedName name="Excel_BuiltIn_Print_Titles_1_2_7">#REF!</definedName>
    <definedName name="Excel_BuiltIn_Print_Titles_10">#REF!</definedName>
    <definedName name="Excel_BuiltIn_Print_Titles_20">"$#REF!.$A$1:$IV$3"</definedName>
    <definedName name="Excel_BuiltIn_Print_Titles_21">#REF!</definedName>
    <definedName name="Excel_BuiltIn_Print_Titles_21_10">#REF!</definedName>
    <definedName name="Excel_BuiltIn_Print_Titles_21_3">#REF!</definedName>
    <definedName name="Excel_BuiltIn_Print_Titles_21_4">#REF!</definedName>
    <definedName name="Excel_BuiltIn_Print_Titles_21_6">#REF!</definedName>
    <definedName name="Excel_BuiltIn_Print_Titles_21_7">#REF!</definedName>
    <definedName name="Excel_BuiltIn_Print_Titles_3">#REF!</definedName>
    <definedName name="Excel_BuiltIn_Print_Titles_4">#REF!</definedName>
    <definedName name="Excel_BuiltIn_Print_Titles_6">#REF!</definedName>
    <definedName name="Excel_BuiltIn_Print_Titles_6_1">#REF!</definedName>
    <definedName name="Excel_BuiltIn_Print_Titles_6_10">#REF!</definedName>
    <definedName name="Excel_BuiltIn_Print_Titles_6_3">#REF!</definedName>
    <definedName name="Excel_BuiltIn_Print_Titles_6_4">#REF!</definedName>
    <definedName name="Excel_BuiltIn_Print_Titles_6_6">#REF!</definedName>
    <definedName name="Excel_BuiltIn_Print_Titles_6_7">#REF!</definedName>
    <definedName name="Excel_BuiltIn_Print_Titles_7">#REF!</definedName>
    <definedName name="Excel_BuiltIn_Recorder">#REF!</definedName>
    <definedName name="Excel_BuiltIn_Recorder_0">#REF!</definedName>
    <definedName name="Excel_BuiltIn_Recorder_0_1">#REF!</definedName>
    <definedName name="Excel_BuiltIn_Recorder_0_1_10">#REF!</definedName>
    <definedName name="Excel_BuiltIn_Recorder_0_1_3">#REF!</definedName>
    <definedName name="Excel_BuiltIn_Recorder_0_1_4">#REF!</definedName>
    <definedName name="Excel_BuiltIn_Recorder_0_1_6">#REF!</definedName>
    <definedName name="Excel_BuiltIn_Recorder_0_1_7">#REF!</definedName>
    <definedName name="Excel_BuiltIn_Recorder_0_10">#REF!</definedName>
    <definedName name="Excel_BuiltIn_Recorder_0_20">"$#REF!.$A$1:$A$32000"</definedName>
    <definedName name="Excel_BuiltIn_Recorder_0_21">#REF!</definedName>
    <definedName name="Excel_BuiltIn_Recorder_0_21_10">#REF!</definedName>
    <definedName name="Excel_BuiltIn_Recorder_0_21_3">#REF!</definedName>
    <definedName name="Excel_BuiltIn_Recorder_0_21_4">#REF!</definedName>
    <definedName name="Excel_BuiltIn_Recorder_0_21_6">#REF!</definedName>
    <definedName name="Excel_BuiltIn_Recorder_0_21_7">#REF!</definedName>
    <definedName name="Excel_BuiltIn_Recorder_0_3">#REF!</definedName>
    <definedName name="Excel_BuiltIn_Recorder_0_4">#REF!</definedName>
    <definedName name="Excel_BuiltIn_Recorder_0_6">#REF!</definedName>
    <definedName name="Excel_BuiltIn_Recorder_0_7">#REF!</definedName>
    <definedName name="Excel_BuiltIn_Recorder_1">#REF!</definedName>
    <definedName name="Excel_BuiltIn_Recorder_1_1">#REF!</definedName>
    <definedName name="Excel_BuiltIn_Recorder_1_1_10">#REF!</definedName>
    <definedName name="Excel_BuiltIn_Recorder_1_1_3">#REF!</definedName>
    <definedName name="Excel_BuiltIn_Recorder_1_1_4">#REF!</definedName>
    <definedName name="Excel_BuiltIn_Recorder_1_1_6">#REF!</definedName>
    <definedName name="Excel_BuiltIn_Recorder_1_1_7">#REF!</definedName>
    <definedName name="Excel_BuiltIn_Recorder_1_10">#REF!</definedName>
    <definedName name="Excel_BuiltIn_Recorder_1_2">#REF!</definedName>
    <definedName name="Excel_BuiltIn_Recorder_1_2_10">#REF!</definedName>
    <definedName name="Excel_BuiltIn_Recorder_1_2_3">#REF!</definedName>
    <definedName name="Excel_BuiltIn_Recorder_1_2_4">#REF!</definedName>
    <definedName name="Excel_BuiltIn_Recorder_1_2_6">#REF!</definedName>
    <definedName name="Excel_BuiltIn_Recorder_1_2_7">#REF!</definedName>
    <definedName name="Excel_BuiltIn_Recorder_1_3">#REF!</definedName>
    <definedName name="Excel_BuiltIn_Recorder_1_4">#REF!</definedName>
    <definedName name="Excel_BuiltIn_Recorder_1_6">#REF!</definedName>
    <definedName name="Excel_BuiltIn_Recorder_1_7">#REF!</definedName>
    <definedName name="Excel_BuiltIn_Recorder_10">#REF!</definedName>
    <definedName name="Excel_BuiltIn_Recorder_2">#REF!</definedName>
    <definedName name="Excel_BuiltIn_Recorder_2_10">#REF!</definedName>
    <definedName name="Excel_BuiltIn_Recorder_2_3">#REF!</definedName>
    <definedName name="Excel_BuiltIn_Recorder_2_4">#REF!</definedName>
    <definedName name="Excel_BuiltIn_Recorder_2_6">#REF!</definedName>
    <definedName name="Excel_BuiltIn_Recorder_2_7">#REF!</definedName>
    <definedName name="Excel_BuiltIn_Recorder_20">"$#REF!.$A$1:$A$65534"</definedName>
    <definedName name="Excel_BuiltIn_Recorder_20_1">"$#REF!.$A$1:$A$65536"</definedName>
    <definedName name="Excel_BuiltIn_Recorder_21">#REF!</definedName>
    <definedName name="Excel_BuiltIn_Recorder_21_10">#REF!</definedName>
    <definedName name="Excel_BuiltIn_Recorder_21_3">#REF!</definedName>
    <definedName name="Excel_BuiltIn_Recorder_21_4">#REF!</definedName>
    <definedName name="Excel_BuiltIn_Recorder_21_6">#REF!</definedName>
    <definedName name="Excel_BuiltIn_Recorder_21_7">#REF!</definedName>
    <definedName name="Excel_BuiltIn_Recorder_3">#REF!</definedName>
    <definedName name="Excel_BuiltIn_Recorder_4">#REF!</definedName>
    <definedName name="Excel_BuiltIn_Recorder_6">#REF!</definedName>
    <definedName name="Excel_BuiltIn_Recorder_6_1">#REF!</definedName>
    <definedName name="Excel_BuiltIn_Recorder_6_10">#REF!</definedName>
    <definedName name="Excel_BuiltIn_Recorder_6_3">#REF!</definedName>
    <definedName name="Excel_BuiltIn_Recorder_6_4">#REF!</definedName>
    <definedName name="Excel_BuiltIn_Recorder_6_6">#REF!</definedName>
    <definedName name="Excel_BuiltIn_Recorder_6_7">#REF!</definedName>
    <definedName name="Excel_BuiltIn_Recorder_7">#REF!</definedName>
    <definedName name="f">#REF!</definedName>
    <definedName name="Feb" localSheetId="1">#REF!</definedName>
    <definedName name="Feb">[2]Feb!$J$2:$X$50</definedName>
    <definedName name="fgty">#REF!</definedName>
    <definedName name="fgty_10">#REF!</definedName>
    <definedName name="fgty_3">#REF!</definedName>
    <definedName name="fgty_4">#REF!</definedName>
    <definedName name="fgty_6">#REF!</definedName>
    <definedName name="fgty_7">#REF!</definedName>
    <definedName name="forma">#REF!</definedName>
    <definedName name="forma_10">#REF!</definedName>
    <definedName name="forma_3">#REF!</definedName>
    <definedName name="forma_4">#REF!</definedName>
    <definedName name="forma_6">#REF!</definedName>
    <definedName name="forma_7">#REF!</definedName>
    <definedName name="g">#REF!</definedName>
    <definedName name="gaa">#REF!</definedName>
    <definedName name="hhhhhhhhhhhhhhhhhh">#REF!</definedName>
    <definedName name="Jan" localSheetId="1">#REF!</definedName>
    <definedName name="Jan">[2]Jan!$J$2:$X$52</definedName>
    <definedName name="JKI">#REF!</definedName>
    <definedName name="JKI_10">#REF!</definedName>
    <definedName name="JKI_3">#REF!</definedName>
    <definedName name="JKI_4">#REF!</definedName>
    <definedName name="JKI_6">#REF!</definedName>
    <definedName name="JKI_7">#REF!</definedName>
    <definedName name="jojo">#REF!</definedName>
    <definedName name="jojo_10">#REF!</definedName>
    <definedName name="jojo_3">#REF!</definedName>
    <definedName name="jojo_4">#REF!</definedName>
    <definedName name="jojo_6">#REF!</definedName>
    <definedName name="jojo_7">#REF!</definedName>
    <definedName name="jul">#REF!</definedName>
    <definedName name="jul_10">#REF!</definedName>
    <definedName name="jul_3">#REF!</definedName>
    <definedName name="jul_4">#REF!</definedName>
    <definedName name="jul_6">#REF!</definedName>
    <definedName name="jul_7">#REF!</definedName>
    <definedName name="Juli" localSheetId="1">#REF!</definedName>
    <definedName name="Juli">[2]Juli!$J$2:$X$52</definedName>
    <definedName name="Juni" localSheetId="1">#REF!</definedName>
    <definedName name="Juni">[2]Juni!$J$2:$X$51</definedName>
    <definedName name="kf_2">#REF!</definedName>
    <definedName name="kf_2_10">#REF!</definedName>
    <definedName name="kf_2_3">#REF!</definedName>
    <definedName name="kf_2_4">#REF!</definedName>
    <definedName name="kf_2_6">#REF!</definedName>
    <definedName name="kf_2_7">#REF!</definedName>
    <definedName name="Mar" localSheetId="1">#REF!</definedName>
    <definedName name="Mar">[2]Mar!$J$2:$X$55</definedName>
    <definedName name="Mei" localSheetId="1">#REF!</definedName>
    <definedName name="Mei">[2]Mei!$J$2:$X$51</definedName>
    <definedName name="mm">#REF!</definedName>
    <definedName name="mmmmmmm">#REF!</definedName>
    <definedName name="Nop" localSheetId="1">#REF!</definedName>
    <definedName name="Nop">[2]Nop!$J$2:$X$52</definedName>
    <definedName name="ok">#REF!</definedName>
    <definedName name="okay">#REF!</definedName>
    <definedName name="Okt" localSheetId="1">#REF!</definedName>
    <definedName name="Okt">[2]Okt!$J$2:$X$52</definedName>
    <definedName name="_xlnm.Print_Area" localSheetId="1">'OTR jbr'!$A$1:$H$188</definedName>
    <definedName name="_xlnm.Print_Area" localSheetId="0">'Price List'!$A$2:$M$94</definedName>
    <definedName name="_xlnm.Print_Area">#REF!</definedName>
    <definedName name="PRINT_AREA_MI">#REF!</definedName>
    <definedName name="Print_Area_MI_1">#REF!</definedName>
    <definedName name="Print_Area_MI_1_10">#REF!</definedName>
    <definedName name="Print_Area_MI_1_3">#REF!</definedName>
    <definedName name="Print_Area_MI_1_4">#REF!</definedName>
    <definedName name="Print_Area_MI_1_6">#REF!</definedName>
    <definedName name="Print_Area_MI_1_7">#REF!</definedName>
    <definedName name="PRINT_AREA_MI_10">#REF!</definedName>
    <definedName name="Print_Area_MI_20">"$#REF!.$A$3:$G$48"</definedName>
    <definedName name="Print_Area_MI_21">#REF!</definedName>
    <definedName name="Print_Area_MI_21_10">#REF!</definedName>
    <definedName name="Print_Area_MI_21_3">#REF!</definedName>
    <definedName name="Print_Area_MI_21_4">#REF!</definedName>
    <definedName name="Print_Area_MI_21_6">#REF!</definedName>
    <definedName name="Print_Area_MI_21_7">#REF!</definedName>
    <definedName name="PRINT_AREA_MI_3">#REF!</definedName>
    <definedName name="PRINT_AREA_MI_3_1">#REF!</definedName>
    <definedName name="PRINT_AREA_MI_3_10">#REF!</definedName>
    <definedName name="PRINT_AREA_MI_3_3">#REF!</definedName>
    <definedName name="PRINT_AREA_MI_3_4">#REF!</definedName>
    <definedName name="PRINT_AREA_MI_3_6">#REF!</definedName>
    <definedName name="PRINT_AREA_MI_3_7">#REF!</definedName>
    <definedName name="PRINT_AREA_MI_4">#REF!</definedName>
    <definedName name="PRINT_AREA_MI_5">#REF!</definedName>
    <definedName name="PRINT_AREA_MI_5_10">#REF!</definedName>
    <definedName name="PRINT_AREA_MI_5_3">#REF!</definedName>
    <definedName name="PRINT_AREA_MI_5_4">#REF!</definedName>
    <definedName name="PRINT_AREA_MI_5_6">#REF!</definedName>
    <definedName name="PRINT_AREA_MI_5_7">#REF!</definedName>
    <definedName name="PRINT_AREA_MI_6">#REF!</definedName>
    <definedName name="Print_Area_MI_6_1">#REF!</definedName>
    <definedName name="Print_Area_MI_6_10">#REF!</definedName>
    <definedName name="Print_Area_MI_6_3">#REF!</definedName>
    <definedName name="Print_Area_MI_6_4">#REF!</definedName>
    <definedName name="Print_Area_MI_6_6">#REF!</definedName>
    <definedName name="Print_Area_MI_6_7">#REF!</definedName>
    <definedName name="PRINT_AREA_MI_7">#REF!</definedName>
    <definedName name="_xlnm.Print_Titles" localSheetId="1">'OTR jbr'!$3:$12</definedName>
    <definedName name="_xlnm.Print_Titles">#REF!</definedName>
    <definedName name="PRINT_TITLES_MI">#REF!</definedName>
    <definedName name="PRINT_TITLES_MI_10">#REF!</definedName>
    <definedName name="PRINT_TITLES_MI_3">#REF!</definedName>
    <definedName name="PRINT_TITLES_MI_4">#REF!</definedName>
    <definedName name="PRINT_TITLES_MI_6">#REF!</definedName>
    <definedName name="PRINT_TITLES_MI_7">#REF!</definedName>
    <definedName name="_xlnm.Recorder">#REF!</definedName>
    <definedName name="rio" localSheetId="1">#REF!</definedName>
    <definedName name="rio">[19]Outlook!#REF!</definedName>
    <definedName name="rio_10" localSheetId="1">#REF!</definedName>
    <definedName name="rio_10">[19]Outlook!#REF!</definedName>
    <definedName name="rio_3" localSheetId="1">#REF!</definedName>
    <definedName name="rio_3">[19]Outlook!#REF!</definedName>
    <definedName name="rio_4" localSheetId="1">#REF!</definedName>
    <definedName name="rio_4">[19]Outlook!#REF!</definedName>
    <definedName name="rio_6" localSheetId="1">#REF!</definedName>
    <definedName name="rio_6">[19]Outlook!#REF!</definedName>
    <definedName name="rio_7" localSheetId="1">#REF!</definedName>
    <definedName name="rio_7">[19]Outlook!#REF!</definedName>
    <definedName name="safdas">#REF!</definedName>
    <definedName name="safdas_10">#REF!</definedName>
    <definedName name="safdas_3">#REF!</definedName>
    <definedName name="safdas_4">#REF!</definedName>
    <definedName name="safdas_6">#REF!</definedName>
    <definedName name="safdas_7">#REF!</definedName>
    <definedName name="screen139">#REF!</definedName>
    <definedName name="screen139_10">#REF!</definedName>
    <definedName name="screen139_3">#REF!</definedName>
    <definedName name="screen139_4">#REF!</definedName>
    <definedName name="screen139_6">#REF!</definedName>
    <definedName name="screen139_7">#REF!</definedName>
    <definedName name="screen141">#REF!</definedName>
    <definedName name="screen141_10">#REF!</definedName>
    <definedName name="screen141_3">#REF!</definedName>
    <definedName name="screen141_4">#REF!</definedName>
    <definedName name="screen141_6">#REF!</definedName>
    <definedName name="screen141_7">#REF!</definedName>
    <definedName name="screen142">#REF!</definedName>
    <definedName name="screen142_10">#REF!</definedName>
    <definedName name="screen142_3">#REF!</definedName>
    <definedName name="screen142_4">#REF!</definedName>
    <definedName name="screen142_6">#REF!</definedName>
    <definedName name="screen142_7">#REF!</definedName>
    <definedName name="sd" localSheetId="1">#REF!</definedName>
    <definedName name="sd">'[1]by dealer'!#REF!</definedName>
    <definedName name="Sept" localSheetId="1">#REF!</definedName>
    <definedName name="Sept">[2]Sept!$J$2:$X$52</definedName>
    <definedName name="service">#REF!</definedName>
    <definedName name="service_10">#REF!</definedName>
    <definedName name="service_3">#REF!</definedName>
    <definedName name="service_4">#REF!</definedName>
    <definedName name="service_6">#REF!</definedName>
    <definedName name="service_7">#REF!</definedName>
    <definedName name="Sort_Tahapan">#REF!</definedName>
    <definedName name="Sort_Tahapan_10">#REF!</definedName>
    <definedName name="Sort_Tahapan_3">#REF!</definedName>
    <definedName name="Sort_Tahapan_4">#REF!</definedName>
    <definedName name="Sort_Tahapan_6">#REF!</definedName>
    <definedName name="Sort_Tahapan_7">#REF!</definedName>
    <definedName name="sss">#REF!</definedName>
    <definedName name="sssssssssss">#REF!</definedName>
    <definedName name="sssssssssssss">#REF!</definedName>
    <definedName name="ssssssssssssssssssssssssss">#REF!</definedName>
    <definedName name="sum">#REF!</definedName>
    <definedName name="sum_10">#REF!</definedName>
    <definedName name="sum_3">#REF!</definedName>
    <definedName name="sum_4">#REF!</definedName>
    <definedName name="sum_6">#REF!</definedName>
    <definedName name="sum_7">#REF!</definedName>
    <definedName name="T_Bus_Acc">#REF!</definedName>
    <definedName name="T_Bus_Acc_1">#REF!</definedName>
    <definedName name="T_Bus_Acc_1_10">#REF!</definedName>
    <definedName name="T_Bus_Acc_1_3">#REF!</definedName>
    <definedName name="T_Bus_Acc_1_4">#REF!</definedName>
    <definedName name="T_Bus_Acc_1_6">#REF!</definedName>
    <definedName name="T_Bus_Acc_1_7">#REF!</definedName>
    <definedName name="T_Bus_Acc_10">#REF!</definedName>
    <definedName name="T_Bus_Acc_2">#REF!</definedName>
    <definedName name="T_Bus_Acc_2_10">#REF!</definedName>
    <definedName name="T_Bus_Acc_2_3">#REF!</definedName>
    <definedName name="T_Bus_Acc_2_4">#REF!</definedName>
    <definedName name="T_Bus_Acc_2_6">#REF!</definedName>
    <definedName name="T_Bus_Acc_2_7">#REF!</definedName>
    <definedName name="T_Bus_Acc_20">"$#REF!.$A$1"</definedName>
    <definedName name="T_Bus_Acc_21">#REF!</definedName>
    <definedName name="T_Bus_Acc_21_10">#REF!</definedName>
    <definedName name="T_Bus_Acc_21_3">#REF!</definedName>
    <definedName name="T_Bus_Acc_21_4">#REF!</definedName>
    <definedName name="T_Bus_Acc_21_6">#REF!</definedName>
    <definedName name="T_Bus_Acc_21_7">#REF!</definedName>
    <definedName name="T_Bus_Acc_3">#REF!</definedName>
    <definedName name="T_Bus_Acc_4">#REF!</definedName>
    <definedName name="T_Bus_Acc_6">#REF!</definedName>
    <definedName name="T_Bus_Acc_6_1">#REF!</definedName>
    <definedName name="T_Bus_Acc_6_10">#REF!</definedName>
    <definedName name="T_Bus_Acc_6_3">#REF!</definedName>
    <definedName name="T_Bus_Acc_6_4">#REF!</definedName>
    <definedName name="T_Bus_Acc_6_6">#REF!</definedName>
    <definedName name="T_Bus_Acc_6_7">#REF!</definedName>
    <definedName name="T_Bus_Acc_7">#REF!</definedName>
    <definedName name="test" localSheetId="1">#REF!</definedName>
    <definedName name="test">'[20]Opex Tot CRM _ CHANNEL'!#REF!</definedName>
    <definedName name="test_10" localSheetId="1">#REF!</definedName>
    <definedName name="test_10">'[20]Opex Tot CRM _ CHANNEL'!#REF!</definedName>
    <definedName name="test_3" localSheetId="1">#REF!</definedName>
    <definedName name="test_3">'[20]Opex Tot CRM _ CHANNEL'!#REF!</definedName>
    <definedName name="test_4" localSheetId="1">#REF!</definedName>
    <definedName name="test_4">'[20]Opex Tot CRM _ CHANNEL'!#REF!</definedName>
    <definedName name="test_6" localSheetId="1">#REF!</definedName>
    <definedName name="test_6">'[20]Opex Tot CRM _ CHANNEL'!#REF!</definedName>
    <definedName name="test_7" localSheetId="1">#REF!</definedName>
    <definedName name="test_7">'[20]Opex Tot CRM _ CHANNEL'!#REF!</definedName>
    <definedName name="TEST1">#REF!</definedName>
    <definedName name="TEST1_1">#REF!</definedName>
    <definedName name="TEST1_1_10">#REF!</definedName>
    <definedName name="TEST1_1_3">#REF!</definedName>
    <definedName name="TEST1_1_4">#REF!</definedName>
    <definedName name="TEST1_1_6">#REF!</definedName>
    <definedName name="TEST1_1_7">#REF!</definedName>
    <definedName name="TEST1_10">#REF!</definedName>
    <definedName name="TEST1_20">"$#REF!.$A$3:$V$515"</definedName>
    <definedName name="TEST1_21">#REF!</definedName>
    <definedName name="TEST1_21_10">#REF!</definedName>
    <definedName name="TEST1_21_3">#REF!</definedName>
    <definedName name="TEST1_21_4">#REF!</definedName>
    <definedName name="TEST1_21_6">#REF!</definedName>
    <definedName name="TEST1_21_7">#REF!</definedName>
    <definedName name="TEST1_3">#REF!</definedName>
    <definedName name="TEST1_4">#REF!</definedName>
    <definedName name="TEST1_6">#REF!</definedName>
    <definedName name="TEST1_7">#REF!</definedName>
    <definedName name="TEST2">#REF!</definedName>
    <definedName name="TEST2_1">#REF!</definedName>
    <definedName name="TEST2_1_10">#REF!</definedName>
    <definedName name="TEST2_1_3">#REF!</definedName>
    <definedName name="TEST2_1_4">#REF!</definedName>
    <definedName name="TEST2_1_6">#REF!</definedName>
    <definedName name="TEST2_1_7">#REF!</definedName>
    <definedName name="TEST2_10">#REF!</definedName>
    <definedName name="TEST2_20">"$#REF!.$A$516:$V$845"</definedName>
    <definedName name="TEST2_21">#REF!</definedName>
    <definedName name="TEST2_21_10">#REF!</definedName>
    <definedName name="TEST2_21_3">#REF!</definedName>
    <definedName name="TEST2_21_4">#REF!</definedName>
    <definedName name="TEST2_21_6">#REF!</definedName>
    <definedName name="TEST2_21_7">#REF!</definedName>
    <definedName name="TEST2_3">#REF!</definedName>
    <definedName name="TEST2_4">#REF!</definedName>
    <definedName name="TEST2_6">#REF!</definedName>
    <definedName name="TEST2_7">#REF!</definedName>
    <definedName name="TEST3">#REF!</definedName>
    <definedName name="TEST3_10">#REF!</definedName>
    <definedName name="TEST3_3">#REF!</definedName>
    <definedName name="TEST3_4">#REF!</definedName>
    <definedName name="TEST3_6">#REF!</definedName>
    <definedName name="TEST3_7">#REF!</definedName>
    <definedName name="TEST4">#REF!</definedName>
    <definedName name="TEST4_10">#REF!</definedName>
    <definedName name="TEST4_3">#REF!</definedName>
    <definedName name="TEST4_4">#REF!</definedName>
    <definedName name="TEST4_6">#REF!</definedName>
    <definedName name="TEST4_7">#REF!</definedName>
    <definedName name="TEST5">#REF!</definedName>
    <definedName name="TEST5_10">#REF!</definedName>
    <definedName name="TEST5_3">#REF!</definedName>
    <definedName name="TEST5_4">#REF!</definedName>
    <definedName name="TEST5_6">#REF!</definedName>
    <definedName name="TEST5_7">#REF!</definedName>
    <definedName name="TEST6">#REF!</definedName>
    <definedName name="TEST6_10">#REF!</definedName>
    <definedName name="TEST6_3">#REF!</definedName>
    <definedName name="TEST6_4">#REF!</definedName>
    <definedName name="TEST6_6">#REF!</definedName>
    <definedName name="TEST6_7">#REF!</definedName>
    <definedName name="TEST7">#REF!</definedName>
    <definedName name="TEST7_10">#REF!</definedName>
    <definedName name="TEST7_3">#REF!</definedName>
    <definedName name="TEST7_4">#REF!</definedName>
    <definedName name="TEST7_6">#REF!</definedName>
    <definedName name="TEST7_7">#REF!</definedName>
    <definedName name="TEST8">#REF!</definedName>
    <definedName name="TEST8_10">#REF!</definedName>
    <definedName name="TEST8_3">#REF!</definedName>
    <definedName name="TEST8_4">#REF!</definedName>
    <definedName name="TEST8_6">#REF!</definedName>
    <definedName name="TEST8_7">#REF!</definedName>
    <definedName name="TESTHKEY">#REF!</definedName>
    <definedName name="TESTHKEY_1">#REF!</definedName>
    <definedName name="TESTHKEY_1_10">#REF!</definedName>
    <definedName name="TESTHKEY_1_3">#REF!</definedName>
    <definedName name="TESTHKEY_1_4">#REF!</definedName>
    <definedName name="TESTHKEY_1_6">#REF!</definedName>
    <definedName name="TESTHKEY_1_7">#REF!</definedName>
    <definedName name="TESTHKEY_10">#REF!</definedName>
    <definedName name="TESTHKEY_20">"$#REF!.$N$2:$V$2"</definedName>
    <definedName name="TESTHKEY_21">#REF!</definedName>
    <definedName name="TESTHKEY_21_10">#REF!</definedName>
    <definedName name="TESTHKEY_21_3">#REF!</definedName>
    <definedName name="TESTHKEY_21_4">#REF!</definedName>
    <definedName name="TESTHKEY_21_6">#REF!</definedName>
    <definedName name="TESTHKEY_21_7">#REF!</definedName>
    <definedName name="TESTHKEY_3">#REF!</definedName>
    <definedName name="TESTHKEY_4">#REF!</definedName>
    <definedName name="TESTHKEY_6">#REF!</definedName>
    <definedName name="TESTHKEY_7">#REF!</definedName>
    <definedName name="TESTKEYS">#REF!</definedName>
    <definedName name="TESTKEYS_1">#REF!</definedName>
    <definedName name="TESTKEYS_1_10">#REF!</definedName>
    <definedName name="TESTKEYS_1_3">#REF!</definedName>
    <definedName name="TESTKEYS_1_4">#REF!</definedName>
    <definedName name="TESTKEYS_1_6">#REF!</definedName>
    <definedName name="TESTKEYS_1_7">#REF!</definedName>
    <definedName name="TESTKEYS_10">#REF!</definedName>
    <definedName name="TESTKEYS_20">"$#REF!.$A$3:$M$845"</definedName>
    <definedName name="TESTKEYS_21">#REF!</definedName>
    <definedName name="TESTKEYS_21_10">#REF!</definedName>
    <definedName name="TESTKEYS_21_3">#REF!</definedName>
    <definedName name="TESTKEYS_21_4">#REF!</definedName>
    <definedName name="TESTKEYS_21_6">#REF!</definedName>
    <definedName name="TESTKEYS_21_7">#REF!</definedName>
    <definedName name="TESTKEYS_3">#REF!</definedName>
    <definedName name="TESTKEYS_4">#REF!</definedName>
    <definedName name="TESTKEYS_6">#REF!</definedName>
    <definedName name="TESTKEYS_7">#REF!</definedName>
    <definedName name="TESTVKEY">#REF!</definedName>
    <definedName name="TESTVKEY_1">#REF!</definedName>
    <definedName name="TESTVKEY_1_10">#REF!</definedName>
    <definedName name="TESTVKEY_1_3">#REF!</definedName>
    <definedName name="TESTVKEY_1_4">#REF!</definedName>
    <definedName name="TESTVKEY_1_6">#REF!</definedName>
    <definedName name="TESTVKEY_1_7">#REF!</definedName>
    <definedName name="TESTVKEY_10">#REF!</definedName>
    <definedName name="TESTVKEY_20">"$#REF!.$A$2:$M$2"</definedName>
    <definedName name="TESTVKEY_21">#REF!</definedName>
    <definedName name="TESTVKEY_21_10">#REF!</definedName>
    <definedName name="TESTVKEY_21_3">#REF!</definedName>
    <definedName name="TESTVKEY_21_4">#REF!</definedName>
    <definedName name="TESTVKEY_21_6">#REF!</definedName>
    <definedName name="TESTVKEY_21_7">#REF!</definedName>
    <definedName name="TESTVKEY_3">#REF!</definedName>
    <definedName name="TESTVKEY_4">#REF!</definedName>
    <definedName name="TESTVKEY_6">#REF!</definedName>
    <definedName name="TESTVKEY_7">#REF!</definedName>
    <definedName name="TOTAL_REVENUE_DIRECT">#REF!</definedName>
    <definedName name="TOTAL_REVENUE_DIRECT___0">#REF!</definedName>
    <definedName name="TOTAL_REVENUE_DIRECT___0_10">#REF!</definedName>
    <definedName name="TOTAL_REVENUE_DIRECT___0_3">#REF!</definedName>
    <definedName name="TOTAL_REVENUE_DIRECT___0_4">#REF!</definedName>
    <definedName name="TOTAL_REVENUE_DIRECT___0_6">#REF!</definedName>
    <definedName name="TOTAL_REVENUE_DIRECT___0_7">#REF!</definedName>
    <definedName name="TOTAL_REVENUE_DIRECT___29">#REF!</definedName>
    <definedName name="TOTAL_REVENUE_DIRECT___29_10">#REF!</definedName>
    <definedName name="TOTAL_REVENUE_DIRECT___29_3">#REF!</definedName>
    <definedName name="TOTAL_REVENUE_DIRECT___29_4">#REF!</definedName>
    <definedName name="TOTAL_REVENUE_DIRECT___29_6">#REF!</definedName>
    <definedName name="TOTAL_REVENUE_DIRECT___29_7">#REF!</definedName>
    <definedName name="TOTAL_REVENUE_DIRECT___33">#REF!</definedName>
    <definedName name="TOTAL_REVENUE_DIRECT___33_10">#REF!</definedName>
    <definedName name="TOTAL_REVENUE_DIRECT___33_3">#REF!</definedName>
    <definedName name="TOTAL_REVENUE_DIRECT___33_4">#REF!</definedName>
    <definedName name="TOTAL_REVENUE_DIRECT___33_6">#REF!</definedName>
    <definedName name="TOTAL_REVENUE_DIRECT___33_7">#REF!</definedName>
    <definedName name="TOTAL_REVENUE_DIRECT___8" localSheetId="1">#REF!</definedName>
    <definedName name="TOTAL_REVENUE_DIRECT___8">'[3]Opex Tot'!#REF!</definedName>
    <definedName name="TOTAL_REVENUE_DIRECT___8_1" localSheetId="1">#REF!</definedName>
    <definedName name="TOTAL_REVENUE_DIRECT___8_1">'[4]Opex Tot'!#REF!</definedName>
    <definedName name="TOTAL_REVENUE_DIRECT___8_1_10" localSheetId="1">#REF!</definedName>
    <definedName name="TOTAL_REVENUE_DIRECT___8_1_10">'[4]Opex Tot'!#REF!</definedName>
    <definedName name="TOTAL_REVENUE_DIRECT___8_1_3" localSheetId="1">#REF!</definedName>
    <definedName name="TOTAL_REVENUE_DIRECT___8_1_3">'[4]Opex Tot'!#REF!</definedName>
    <definedName name="TOTAL_REVENUE_DIRECT___8_1_4" localSheetId="1">#REF!</definedName>
    <definedName name="TOTAL_REVENUE_DIRECT___8_1_4">'[4]Opex Tot'!#REF!</definedName>
    <definedName name="TOTAL_REVENUE_DIRECT___8_1_6" localSheetId="1">#REF!</definedName>
    <definedName name="TOTAL_REVENUE_DIRECT___8_1_6">'[4]Opex Tot'!#REF!</definedName>
    <definedName name="TOTAL_REVENUE_DIRECT___8_1_7" localSheetId="1">#REF!</definedName>
    <definedName name="TOTAL_REVENUE_DIRECT___8_1_7">'[4]Opex Tot'!#REF!</definedName>
    <definedName name="TOTAL_REVENUE_DIRECT___8_10" localSheetId="1">#REF!</definedName>
    <definedName name="TOTAL_REVENUE_DIRECT___8_10">'[3]Opex Tot'!#REF!</definedName>
    <definedName name="TOTAL_REVENUE_DIRECT___8_2" localSheetId="1">#REF!</definedName>
    <definedName name="TOTAL_REVENUE_DIRECT___8_2">'[3]Opex Tot'!#REF!</definedName>
    <definedName name="TOTAL_REVENUE_DIRECT___8_2_10" localSheetId="1">#REF!</definedName>
    <definedName name="TOTAL_REVENUE_DIRECT___8_2_10">'[3]Opex Tot'!#REF!</definedName>
    <definedName name="TOTAL_REVENUE_DIRECT___8_2_3" localSheetId="1">#REF!</definedName>
    <definedName name="TOTAL_REVENUE_DIRECT___8_2_3">'[3]Opex Tot'!#REF!</definedName>
    <definedName name="TOTAL_REVENUE_DIRECT___8_2_4" localSheetId="1">#REF!</definedName>
    <definedName name="TOTAL_REVENUE_DIRECT___8_2_4">'[3]Opex Tot'!#REF!</definedName>
    <definedName name="TOTAL_REVENUE_DIRECT___8_2_7" localSheetId="1">#REF!</definedName>
    <definedName name="TOTAL_REVENUE_DIRECT___8_2_7">'[3]Opex Tot'!#REF!</definedName>
    <definedName name="TOTAL_REVENUE_DIRECT___8_20">"'file:///H:/DOCUME~1/TSO_SU~1/LOCALS~1/Temp/Master File Annual Plan HO.xls'#$'Opex Tot'.$#REF!$#REF!"</definedName>
    <definedName name="TOTAL_REVENUE_DIRECT___8_21" localSheetId="1">#REF!</definedName>
    <definedName name="TOTAL_REVENUE_DIRECT___8_21">'[3]Opex Tot'!#REF!</definedName>
    <definedName name="TOTAL_REVENUE_DIRECT___8_21_10" localSheetId="1">#REF!</definedName>
    <definedName name="TOTAL_REVENUE_DIRECT___8_21_10">'[3]Opex Tot'!#REF!</definedName>
    <definedName name="TOTAL_REVENUE_DIRECT___8_21_2" localSheetId="1">#REF!</definedName>
    <definedName name="TOTAL_REVENUE_DIRECT___8_21_2">'[3]Opex Tot'!#REF!</definedName>
    <definedName name="TOTAL_REVENUE_DIRECT___8_21_2_10" localSheetId="1">#REF!</definedName>
    <definedName name="TOTAL_REVENUE_DIRECT___8_21_2_10">'[3]Opex Tot'!#REF!</definedName>
    <definedName name="TOTAL_REVENUE_DIRECT___8_21_2_3" localSheetId="1">#REF!</definedName>
    <definedName name="TOTAL_REVENUE_DIRECT___8_21_2_3">'[3]Opex Tot'!#REF!</definedName>
    <definedName name="TOTAL_REVENUE_DIRECT___8_21_2_4" localSheetId="1">#REF!</definedName>
    <definedName name="TOTAL_REVENUE_DIRECT___8_21_2_4">'[3]Opex Tot'!#REF!</definedName>
    <definedName name="TOTAL_REVENUE_DIRECT___8_21_2_6" localSheetId="1">#REF!</definedName>
    <definedName name="TOTAL_REVENUE_DIRECT___8_21_2_6">'[3]Opex Tot'!#REF!</definedName>
    <definedName name="TOTAL_REVENUE_DIRECT___8_21_2_7" localSheetId="1">#REF!</definedName>
    <definedName name="TOTAL_REVENUE_DIRECT___8_21_2_7">'[3]Opex Tot'!#REF!</definedName>
    <definedName name="TOTAL_REVENUE_DIRECT___8_21_3" localSheetId="1">#REF!</definedName>
    <definedName name="TOTAL_REVENUE_DIRECT___8_21_3">'[3]Opex Tot'!#REF!</definedName>
    <definedName name="TOTAL_REVENUE_DIRECT___8_21_4" localSheetId="1">#REF!</definedName>
    <definedName name="TOTAL_REVENUE_DIRECT___8_21_4">'[3]Opex Tot'!#REF!</definedName>
    <definedName name="TOTAL_REVENUE_DIRECT___8_21_6" localSheetId="1">#REF!</definedName>
    <definedName name="TOTAL_REVENUE_DIRECT___8_21_6">'[3]Opex Tot'!#REF!</definedName>
    <definedName name="TOTAL_REVENUE_DIRECT___8_21_7" localSheetId="1">#REF!</definedName>
    <definedName name="TOTAL_REVENUE_DIRECT___8_21_7">'[3]Opex Tot'!#REF!</definedName>
    <definedName name="TOTAL_REVENUE_DIRECT___8_3" localSheetId="1">#REF!</definedName>
    <definedName name="TOTAL_REVENUE_DIRECT___8_3">'[3]Opex Tot'!#REF!</definedName>
    <definedName name="TOTAL_REVENUE_DIRECT___8_4" localSheetId="1">#REF!</definedName>
    <definedName name="TOTAL_REVENUE_DIRECT___8_4">'[3]Opex Tot'!#REF!</definedName>
    <definedName name="TOTAL_REVENUE_DIRECT___8_6" localSheetId="1">#REF!</definedName>
    <definedName name="TOTAL_REVENUE_DIRECT___8_6">'[3]Opex Tot'!#REF!</definedName>
    <definedName name="TOTAL_REVENUE_DIRECT___8_6_1" localSheetId="1">#REF!</definedName>
    <definedName name="TOTAL_REVENUE_DIRECT___8_6_1">'[3]Opex Tot'!#REF!</definedName>
    <definedName name="TOTAL_REVENUE_DIRECT___8_6_10" localSheetId="1">#REF!</definedName>
    <definedName name="TOTAL_REVENUE_DIRECT___8_6_10">'[3]Opex Tot'!#REF!</definedName>
    <definedName name="TOTAL_REVENUE_DIRECT___8_6_3" localSheetId="1">#REF!</definedName>
    <definedName name="TOTAL_REVENUE_DIRECT___8_6_3">'[3]Opex Tot'!#REF!</definedName>
    <definedName name="TOTAL_REVENUE_DIRECT___8_6_4" localSheetId="1">#REF!</definedName>
    <definedName name="TOTAL_REVENUE_DIRECT___8_6_4">'[3]Opex Tot'!#REF!</definedName>
    <definedName name="TOTAL_REVENUE_DIRECT___8_6_7" localSheetId="1">#REF!</definedName>
    <definedName name="TOTAL_REVENUE_DIRECT___8_6_7">'[3]Opex Tot'!#REF!</definedName>
    <definedName name="TOTAL_REVENUE_DIRECT___8_7" localSheetId="1">#REF!</definedName>
    <definedName name="TOTAL_REVENUE_DIRECT___8_7">'[3]Opex Tot'!#REF!</definedName>
    <definedName name="TOTAL_REVENUE_DIRECT_1">#REF!</definedName>
    <definedName name="TOTAL_REVENUE_DIRECT_1_10">#REF!</definedName>
    <definedName name="TOTAL_REVENUE_DIRECT_1_3">#REF!</definedName>
    <definedName name="TOTAL_REVENUE_DIRECT_1_4">#REF!</definedName>
    <definedName name="TOTAL_REVENUE_DIRECT_1_6">#REF!</definedName>
    <definedName name="TOTAL_REVENUE_DIRECT_1_7">#REF!</definedName>
    <definedName name="TOTAL_REVENUE_DIRECT_10">#REF!</definedName>
    <definedName name="TOTAL_REVENUE_DIRECT_2">#REF!</definedName>
    <definedName name="TOTAL_REVENUE_DIRECT_2_10">#REF!</definedName>
    <definedName name="TOTAL_REVENUE_DIRECT_2_3">#REF!</definedName>
    <definedName name="TOTAL_REVENUE_DIRECT_2_4">#REF!</definedName>
    <definedName name="TOTAL_REVENUE_DIRECT_2_6">#REF!</definedName>
    <definedName name="TOTAL_REVENUE_DIRECT_2_7">#REF!</definedName>
    <definedName name="TOTAL_REVENUE_DIRECT_20">"$#REF!.$#REF!$#REF!"</definedName>
    <definedName name="TOTAL_REVENUE_DIRECT_21">#REF!</definedName>
    <definedName name="TOTAL_REVENUE_DIRECT_21_10">#REF!</definedName>
    <definedName name="TOTAL_REVENUE_DIRECT_21_3">#REF!</definedName>
    <definedName name="TOTAL_REVENUE_DIRECT_21_4">#REF!</definedName>
    <definedName name="TOTAL_REVENUE_DIRECT_21_6">#REF!</definedName>
    <definedName name="TOTAL_REVENUE_DIRECT_21_7">#REF!</definedName>
    <definedName name="TOTAL_REVENUE_DIRECT_29">#REF!</definedName>
    <definedName name="TOTAL_REVENUE_DIRECT_29_10">#REF!</definedName>
    <definedName name="TOTAL_REVENUE_DIRECT_29_3">#REF!</definedName>
    <definedName name="TOTAL_REVENUE_DIRECT_29_4">#REF!</definedName>
    <definedName name="TOTAL_REVENUE_DIRECT_29_6">#REF!</definedName>
    <definedName name="TOTAL_REVENUE_DIRECT_29_7">#REF!</definedName>
    <definedName name="TOTAL_REVENUE_DIRECT_3">#REF!</definedName>
    <definedName name="TOTAL_REVENUE_DIRECT_30">#REF!</definedName>
    <definedName name="TOTAL_REVENUE_DIRECT_30_10">#REF!</definedName>
    <definedName name="TOTAL_REVENUE_DIRECT_30_3">#REF!</definedName>
    <definedName name="TOTAL_REVENUE_DIRECT_30_4">#REF!</definedName>
    <definedName name="TOTAL_REVENUE_DIRECT_30_6">#REF!</definedName>
    <definedName name="TOTAL_REVENUE_DIRECT_30_7">#REF!</definedName>
    <definedName name="TOTAL_REVENUE_DIRECT_38">#REF!</definedName>
    <definedName name="TOTAL_REVENUE_DIRECT_38_10">#REF!</definedName>
    <definedName name="TOTAL_REVENUE_DIRECT_38_3">#REF!</definedName>
    <definedName name="TOTAL_REVENUE_DIRECT_38_4">#REF!</definedName>
    <definedName name="TOTAL_REVENUE_DIRECT_38_6">#REF!</definedName>
    <definedName name="TOTAL_REVENUE_DIRECT_38_7">#REF!</definedName>
    <definedName name="TOTAL_REVENUE_DIRECT_4">#REF!</definedName>
    <definedName name="TOTAL_REVENUE_DIRECT_4_1">#REF!</definedName>
    <definedName name="TOTAL_REVENUE_DIRECT_4_10">#REF!</definedName>
    <definedName name="TOTAL_REVENUE_DIRECT_4_3">#REF!</definedName>
    <definedName name="TOTAL_REVENUE_DIRECT_4_4">#REF!</definedName>
    <definedName name="TOTAL_REVENUE_DIRECT_4_6">#REF!</definedName>
    <definedName name="TOTAL_REVENUE_DIRECT_4_7">#REF!</definedName>
    <definedName name="TOTAL_REVENUE_DIRECT_6">#REF!</definedName>
    <definedName name="TOTAL_REVENUE_DIRECT_6_1">#REF!</definedName>
    <definedName name="TOTAL_REVENUE_DIRECT_6_10">#REF!</definedName>
    <definedName name="TOTAL_REVENUE_DIRECT_6_3">#REF!</definedName>
    <definedName name="TOTAL_REVENUE_DIRECT_6_4">#REF!</definedName>
    <definedName name="TOTAL_REVENUE_DIRECT_6_6">#REF!</definedName>
    <definedName name="TOTAL_REVENUE_DIRECT_6_7">#REF!</definedName>
    <definedName name="TOTAL_REVENUE_DIRECT_7">#REF!</definedName>
    <definedName name="TOTAL_REVENUE_DIRECT_8" localSheetId="1">#REF!</definedName>
    <definedName name="TOTAL_REVENUE_DIRECT_8">'[5]Opex Tot'!#REF!</definedName>
    <definedName name="TOTAL_REVENUE_DIRECT_8_1" localSheetId="1">#REF!</definedName>
    <definedName name="TOTAL_REVENUE_DIRECT_8_1">'[6]Opex Tot'!#REF!</definedName>
    <definedName name="TOTAL_REVENUE_DIRECT_8_1_10" localSheetId="1">#REF!</definedName>
    <definedName name="TOTAL_REVENUE_DIRECT_8_1_10">'[6]Opex Tot'!#REF!</definedName>
    <definedName name="TOTAL_REVENUE_DIRECT_8_1_2" localSheetId="1">#REF!</definedName>
    <definedName name="TOTAL_REVENUE_DIRECT_8_1_2">'[6]Opex Tot'!#REF!</definedName>
    <definedName name="TOTAL_REVENUE_DIRECT_8_1_2_10" localSheetId="1">#REF!</definedName>
    <definedName name="TOTAL_REVENUE_DIRECT_8_1_2_10">'[6]Opex Tot'!#REF!</definedName>
    <definedName name="TOTAL_REVENUE_DIRECT_8_1_2_3" localSheetId="1">#REF!</definedName>
    <definedName name="TOTAL_REVENUE_DIRECT_8_1_2_3">'[6]Opex Tot'!#REF!</definedName>
    <definedName name="TOTAL_REVENUE_DIRECT_8_1_2_4" localSheetId="1">#REF!</definedName>
    <definedName name="TOTAL_REVENUE_DIRECT_8_1_2_4">'[6]Opex Tot'!#REF!</definedName>
    <definedName name="TOTAL_REVENUE_DIRECT_8_1_2_7" localSheetId="1">#REF!</definedName>
    <definedName name="TOTAL_REVENUE_DIRECT_8_1_2_7">'[6]Opex Tot'!#REF!</definedName>
    <definedName name="TOTAL_REVENUE_DIRECT_8_1_3" localSheetId="1">#REF!</definedName>
    <definedName name="TOTAL_REVENUE_DIRECT_8_1_3">'[6]Opex Tot'!#REF!</definedName>
    <definedName name="TOTAL_REVENUE_DIRECT_8_1_4" localSheetId="1">#REF!</definedName>
    <definedName name="TOTAL_REVENUE_DIRECT_8_1_4">'[6]Opex Tot'!#REF!</definedName>
    <definedName name="TOTAL_REVENUE_DIRECT_8_1_6" localSheetId="1">#REF!</definedName>
    <definedName name="TOTAL_REVENUE_DIRECT_8_1_6">'[6]Opex Tot'!#REF!</definedName>
    <definedName name="TOTAL_REVENUE_DIRECT_8_1_7" localSheetId="1">#REF!</definedName>
    <definedName name="TOTAL_REVENUE_DIRECT_8_1_7">'[6]Opex Tot'!#REF!</definedName>
    <definedName name="TOTAL_REVENUE_DIRECT_8_10" localSheetId="1">#REF!</definedName>
    <definedName name="TOTAL_REVENUE_DIRECT_8_10">'[5]Opex Tot'!#REF!</definedName>
    <definedName name="TOTAL_REVENUE_DIRECT_8_20">"'file:///E:/windows/TEMP/Master File Annual Plan HO.xls'#$'Opex Tot'.$#REF!$#REF!"</definedName>
    <definedName name="TOTAL_REVENUE_DIRECT_8_21" localSheetId="1">#REF!</definedName>
    <definedName name="TOTAL_REVENUE_DIRECT_8_21">'[7]Opex Tot'!#REF!</definedName>
    <definedName name="TOTAL_REVENUE_DIRECT_8_21_10" localSheetId="1">#REF!</definedName>
    <definedName name="TOTAL_REVENUE_DIRECT_8_21_10">'[7]Opex Tot'!#REF!</definedName>
    <definedName name="TOTAL_REVENUE_DIRECT_8_21_3" localSheetId="1">#REF!</definedName>
    <definedName name="TOTAL_REVENUE_DIRECT_8_21_3">'[7]Opex Tot'!#REF!</definedName>
    <definedName name="TOTAL_REVENUE_DIRECT_8_21_4" localSheetId="1">#REF!</definedName>
    <definedName name="TOTAL_REVENUE_DIRECT_8_21_4">'[7]Opex Tot'!#REF!</definedName>
    <definedName name="TOTAL_REVENUE_DIRECT_8_21_6" localSheetId="1">#REF!</definedName>
    <definedName name="TOTAL_REVENUE_DIRECT_8_21_6">'[7]Opex Tot'!#REF!</definedName>
    <definedName name="TOTAL_REVENUE_DIRECT_8_21_7" localSheetId="1">#REF!</definedName>
    <definedName name="TOTAL_REVENUE_DIRECT_8_21_7">'[7]Opex Tot'!#REF!</definedName>
    <definedName name="TOTAL_REVENUE_DIRECT_8_3" localSheetId="1">#REF!</definedName>
    <definedName name="TOTAL_REVENUE_DIRECT_8_3">'[5]Opex Tot'!#REF!</definedName>
    <definedName name="TOTAL_REVENUE_DIRECT_8_4" localSheetId="1">#REF!</definedName>
    <definedName name="TOTAL_REVENUE_DIRECT_8_4">'[5]Opex Tot'!#REF!</definedName>
    <definedName name="TOTAL_REVENUE_DIRECT_8_6" localSheetId="1">#REF!</definedName>
    <definedName name="TOTAL_REVENUE_DIRECT_8_6">'[5]Opex Tot'!#REF!</definedName>
    <definedName name="TOTAL_REVENUE_DIRECT_8_7" localSheetId="1">#REF!</definedName>
    <definedName name="TOTAL_REVENUE_DIRECT_8_7">'[5]Opex Tot'!#REF!</definedName>
    <definedName name="TOTAL_REVENUE_INDIRECT">#REF!</definedName>
    <definedName name="TOTAL_REVENUE_INDIRECT___0">#REF!</definedName>
    <definedName name="TOTAL_REVENUE_INDIRECT___0_10">#REF!</definedName>
    <definedName name="TOTAL_REVENUE_INDIRECT___0_3">#REF!</definedName>
    <definedName name="TOTAL_REVENUE_INDIRECT___0_4">#REF!</definedName>
    <definedName name="TOTAL_REVENUE_INDIRECT___0_6">#REF!</definedName>
    <definedName name="TOTAL_REVENUE_INDIRECT___0_7">#REF!</definedName>
    <definedName name="TOTAL_REVENUE_INDIRECT___29">#REF!</definedName>
    <definedName name="TOTAL_REVENUE_INDIRECT___29_10">#REF!</definedName>
    <definedName name="TOTAL_REVENUE_INDIRECT___29_3">#REF!</definedName>
    <definedName name="TOTAL_REVENUE_INDIRECT___29_4">#REF!</definedName>
    <definedName name="TOTAL_REVENUE_INDIRECT___29_6">#REF!</definedName>
    <definedName name="TOTAL_REVENUE_INDIRECT___29_7">#REF!</definedName>
    <definedName name="TOTAL_REVENUE_INDIRECT___33">#REF!</definedName>
    <definedName name="TOTAL_REVENUE_INDIRECT___33_10">#REF!</definedName>
    <definedName name="TOTAL_REVENUE_INDIRECT___33_3">#REF!</definedName>
    <definedName name="TOTAL_REVENUE_INDIRECT___33_4">#REF!</definedName>
    <definedName name="TOTAL_REVENUE_INDIRECT___33_6">#REF!</definedName>
    <definedName name="TOTAL_REVENUE_INDIRECT___33_7">#REF!</definedName>
    <definedName name="TOTAL_REVENUE_INDIRECT___8" localSheetId="1">#REF!</definedName>
    <definedName name="TOTAL_REVENUE_INDIRECT___8">'[3]Opex Tot'!#REF!</definedName>
    <definedName name="TOTAL_REVENUE_INDIRECT___8_1" localSheetId="1">#REF!</definedName>
    <definedName name="TOTAL_REVENUE_INDIRECT___8_1">'[4]Opex Tot'!#REF!</definedName>
    <definedName name="TOTAL_REVENUE_INDIRECT___8_1_10" localSheetId="1">#REF!</definedName>
    <definedName name="TOTAL_REVENUE_INDIRECT___8_1_10">'[4]Opex Tot'!#REF!</definedName>
    <definedName name="TOTAL_REVENUE_INDIRECT___8_1_3" localSheetId="1">#REF!</definedName>
    <definedName name="TOTAL_REVENUE_INDIRECT___8_1_3">'[4]Opex Tot'!#REF!</definedName>
    <definedName name="TOTAL_REVENUE_INDIRECT___8_1_4" localSheetId="1">#REF!</definedName>
    <definedName name="TOTAL_REVENUE_INDIRECT___8_1_4">'[4]Opex Tot'!#REF!</definedName>
    <definedName name="TOTAL_REVENUE_INDIRECT___8_1_6" localSheetId="1">#REF!</definedName>
    <definedName name="TOTAL_REVENUE_INDIRECT___8_1_6">'[4]Opex Tot'!#REF!</definedName>
    <definedName name="TOTAL_REVENUE_INDIRECT___8_1_7" localSheetId="1">#REF!</definedName>
    <definedName name="TOTAL_REVENUE_INDIRECT___8_1_7">'[4]Opex Tot'!#REF!</definedName>
    <definedName name="TOTAL_REVENUE_INDIRECT___8_10" localSheetId="1">#REF!</definedName>
    <definedName name="TOTAL_REVENUE_INDIRECT___8_10">'[3]Opex Tot'!#REF!</definedName>
    <definedName name="TOTAL_REVENUE_INDIRECT___8_2" localSheetId="1">#REF!</definedName>
    <definedName name="TOTAL_REVENUE_INDIRECT___8_2">'[3]Opex Tot'!#REF!</definedName>
    <definedName name="TOTAL_REVENUE_INDIRECT___8_2_10" localSheetId="1">#REF!</definedName>
    <definedName name="TOTAL_REVENUE_INDIRECT___8_2_10">'[3]Opex Tot'!#REF!</definedName>
    <definedName name="TOTAL_REVENUE_INDIRECT___8_2_3" localSheetId="1">#REF!</definedName>
    <definedName name="TOTAL_REVENUE_INDIRECT___8_2_3">'[3]Opex Tot'!#REF!</definedName>
    <definedName name="TOTAL_REVENUE_INDIRECT___8_2_4" localSheetId="1">#REF!</definedName>
    <definedName name="TOTAL_REVENUE_INDIRECT___8_2_4">'[3]Opex Tot'!#REF!</definedName>
    <definedName name="TOTAL_REVENUE_INDIRECT___8_2_7" localSheetId="1">#REF!</definedName>
    <definedName name="TOTAL_REVENUE_INDIRECT___8_2_7">'[3]Opex Tot'!#REF!</definedName>
    <definedName name="TOTAL_REVENUE_INDIRECT___8_20">"'file:///H:/DOCUME~1/TSO_SU~1/LOCALS~1/Temp/Master File Annual Plan HO.xls'#$'Opex Tot'.$#REF!$#REF!"</definedName>
    <definedName name="TOTAL_REVENUE_INDIRECT___8_21" localSheetId="1">#REF!</definedName>
    <definedName name="TOTAL_REVENUE_INDIRECT___8_21">'[3]Opex Tot'!#REF!</definedName>
    <definedName name="TOTAL_REVENUE_INDIRECT___8_21_10" localSheetId="1">#REF!</definedName>
    <definedName name="TOTAL_REVENUE_INDIRECT___8_21_10">'[3]Opex Tot'!#REF!</definedName>
    <definedName name="TOTAL_REVENUE_INDIRECT___8_21_2" localSheetId="1">#REF!</definedName>
    <definedName name="TOTAL_REVENUE_INDIRECT___8_21_2">'[3]Opex Tot'!#REF!</definedName>
    <definedName name="TOTAL_REVENUE_INDIRECT___8_21_2_10" localSheetId="1">#REF!</definedName>
    <definedName name="TOTAL_REVENUE_INDIRECT___8_21_2_10">'[3]Opex Tot'!#REF!</definedName>
    <definedName name="TOTAL_REVENUE_INDIRECT___8_21_2_3" localSheetId="1">#REF!</definedName>
    <definedName name="TOTAL_REVENUE_INDIRECT___8_21_2_3">'[3]Opex Tot'!#REF!</definedName>
    <definedName name="TOTAL_REVENUE_INDIRECT___8_21_2_4" localSheetId="1">#REF!</definedName>
    <definedName name="TOTAL_REVENUE_INDIRECT___8_21_2_4">'[3]Opex Tot'!#REF!</definedName>
    <definedName name="TOTAL_REVENUE_INDIRECT___8_21_2_6" localSheetId="1">#REF!</definedName>
    <definedName name="TOTAL_REVENUE_INDIRECT___8_21_2_6">'[3]Opex Tot'!#REF!</definedName>
    <definedName name="TOTAL_REVENUE_INDIRECT___8_21_2_7" localSheetId="1">#REF!</definedName>
    <definedName name="TOTAL_REVENUE_INDIRECT___8_21_2_7">'[3]Opex Tot'!#REF!</definedName>
    <definedName name="TOTAL_REVENUE_INDIRECT___8_21_3" localSheetId="1">#REF!</definedName>
    <definedName name="TOTAL_REVENUE_INDIRECT___8_21_3">'[3]Opex Tot'!#REF!</definedName>
    <definedName name="TOTAL_REVENUE_INDIRECT___8_21_4" localSheetId="1">#REF!</definedName>
    <definedName name="TOTAL_REVENUE_INDIRECT___8_21_4">'[3]Opex Tot'!#REF!</definedName>
    <definedName name="TOTAL_REVENUE_INDIRECT___8_21_6" localSheetId="1">#REF!</definedName>
    <definedName name="TOTAL_REVENUE_INDIRECT___8_21_6">'[3]Opex Tot'!#REF!</definedName>
    <definedName name="TOTAL_REVENUE_INDIRECT___8_21_7" localSheetId="1">#REF!</definedName>
    <definedName name="TOTAL_REVENUE_INDIRECT___8_21_7">'[3]Opex Tot'!#REF!</definedName>
    <definedName name="TOTAL_REVENUE_INDIRECT___8_3" localSheetId="1">#REF!</definedName>
    <definedName name="TOTAL_REVENUE_INDIRECT___8_3">'[3]Opex Tot'!#REF!</definedName>
    <definedName name="TOTAL_REVENUE_INDIRECT___8_4" localSheetId="1">#REF!</definedName>
    <definedName name="TOTAL_REVENUE_INDIRECT___8_4">'[3]Opex Tot'!#REF!</definedName>
    <definedName name="TOTAL_REVENUE_INDIRECT___8_6" localSheetId="1">#REF!</definedName>
    <definedName name="TOTAL_REVENUE_INDIRECT___8_6">'[3]Opex Tot'!#REF!</definedName>
    <definedName name="TOTAL_REVENUE_INDIRECT___8_6_1" localSheetId="1">#REF!</definedName>
    <definedName name="TOTAL_REVENUE_INDIRECT___8_6_1">'[3]Opex Tot'!#REF!</definedName>
    <definedName name="TOTAL_REVENUE_INDIRECT___8_6_10" localSheetId="1">#REF!</definedName>
    <definedName name="TOTAL_REVENUE_INDIRECT___8_6_10">'[3]Opex Tot'!#REF!</definedName>
    <definedName name="TOTAL_REVENUE_INDIRECT___8_6_3" localSheetId="1">#REF!</definedName>
    <definedName name="TOTAL_REVENUE_INDIRECT___8_6_3">'[3]Opex Tot'!#REF!</definedName>
    <definedName name="TOTAL_REVENUE_INDIRECT___8_6_4" localSheetId="1">#REF!</definedName>
    <definedName name="TOTAL_REVENUE_INDIRECT___8_6_4">'[3]Opex Tot'!#REF!</definedName>
    <definedName name="TOTAL_REVENUE_INDIRECT___8_6_7" localSheetId="1">#REF!</definedName>
    <definedName name="TOTAL_REVENUE_INDIRECT___8_6_7">'[3]Opex Tot'!#REF!</definedName>
    <definedName name="TOTAL_REVENUE_INDIRECT___8_7" localSheetId="1">#REF!</definedName>
    <definedName name="TOTAL_REVENUE_INDIRECT___8_7">'[3]Opex Tot'!#REF!</definedName>
    <definedName name="TOTAL_REVENUE_INDIRECT_1">#REF!</definedName>
    <definedName name="TOTAL_REVENUE_INDIRECT_1_10">#REF!</definedName>
    <definedName name="TOTAL_REVENUE_INDIRECT_1_3">#REF!</definedName>
    <definedName name="TOTAL_REVENUE_INDIRECT_1_4">#REF!</definedName>
    <definedName name="TOTAL_REVENUE_INDIRECT_1_6">#REF!</definedName>
    <definedName name="TOTAL_REVENUE_INDIRECT_1_7">#REF!</definedName>
    <definedName name="TOTAL_REVENUE_INDIRECT_10">#REF!</definedName>
    <definedName name="TOTAL_REVENUE_INDIRECT_2">#REF!</definedName>
    <definedName name="TOTAL_REVENUE_INDIRECT_2_10">#REF!</definedName>
    <definedName name="TOTAL_REVENUE_INDIRECT_2_3">#REF!</definedName>
    <definedName name="TOTAL_REVENUE_INDIRECT_2_4">#REF!</definedName>
    <definedName name="TOTAL_REVENUE_INDIRECT_2_6">#REF!</definedName>
    <definedName name="TOTAL_REVENUE_INDIRECT_2_7">#REF!</definedName>
    <definedName name="TOTAL_REVENUE_INDIRECT_20">"$#REF!.$#REF!$#REF!"</definedName>
    <definedName name="TOTAL_REVENUE_INDIRECT_21">#REF!</definedName>
    <definedName name="TOTAL_REVENUE_INDIRECT_21_10">#REF!</definedName>
    <definedName name="TOTAL_REVENUE_INDIRECT_21_3">#REF!</definedName>
    <definedName name="TOTAL_REVENUE_INDIRECT_21_4">#REF!</definedName>
    <definedName name="TOTAL_REVENUE_INDIRECT_21_6">#REF!</definedName>
    <definedName name="TOTAL_REVENUE_INDIRECT_21_7">#REF!</definedName>
    <definedName name="TOTAL_REVENUE_INDIRECT_29">#REF!</definedName>
    <definedName name="TOTAL_REVENUE_INDIRECT_29_10">#REF!</definedName>
    <definedName name="TOTAL_REVENUE_INDIRECT_29_3">#REF!</definedName>
    <definedName name="TOTAL_REVENUE_INDIRECT_29_4">#REF!</definedName>
    <definedName name="TOTAL_REVENUE_INDIRECT_29_6">#REF!</definedName>
    <definedName name="TOTAL_REVENUE_INDIRECT_29_7">#REF!</definedName>
    <definedName name="TOTAL_REVENUE_INDIRECT_3">#REF!</definedName>
    <definedName name="TOTAL_REVENUE_INDIRECT_30">#REF!</definedName>
    <definedName name="TOTAL_REVENUE_INDIRECT_30_10">#REF!</definedName>
    <definedName name="TOTAL_REVENUE_INDIRECT_30_3">#REF!</definedName>
    <definedName name="TOTAL_REVENUE_INDIRECT_30_4">#REF!</definedName>
    <definedName name="TOTAL_REVENUE_INDIRECT_30_6">#REF!</definedName>
    <definedName name="TOTAL_REVENUE_INDIRECT_30_7">#REF!</definedName>
    <definedName name="TOTAL_REVENUE_INDIRECT_38">#REF!</definedName>
    <definedName name="TOTAL_REVENUE_INDIRECT_38_10">#REF!</definedName>
    <definedName name="TOTAL_REVENUE_INDIRECT_38_3">#REF!</definedName>
    <definedName name="TOTAL_REVENUE_INDIRECT_38_4">#REF!</definedName>
    <definedName name="TOTAL_REVENUE_INDIRECT_38_6">#REF!</definedName>
    <definedName name="TOTAL_REVENUE_INDIRECT_38_7">#REF!</definedName>
    <definedName name="TOTAL_REVENUE_INDIRECT_4">#REF!</definedName>
    <definedName name="TOTAL_REVENUE_INDIRECT_4_1">#REF!</definedName>
    <definedName name="TOTAL_REVENUE_INDIRECT_4_10">#REF!</definedName>
    <definedName name="TOTAL_REVENUE_INDIRECT_4_3">#REF!</definedName>
    <definedName name="TOTAL_REVENUE_INDIRECT_4_4">#REF!</definedName>
    <definedName name="TOTAL_REVENUE_INDIRECT_4_6">#REF!</definedName>
    <definedName name="TOTAL_REVENUE_INDIRECT_4_7">#REF!</definedName>
    <definedName name="TOTAL_REVENUE_INDIRECT_6">#REF!</definedName>
    <definedName name="TOTAL_REVENUE_INDIRECT_6_1">#REF!</definedName>
    <definedName name="TOTAL_REVENUE_INDIRECT_6_10">#REF!</definedName>
    <definedName name="TOTAL_REVENUE_INDIRECT_6_3">#REF!</definedName>
    <definedName name="TOTAL_REVENUE_INDIRECT_6_4">#REF!</definedName>
    <definedName name="TOTAL_REVENUE_INDIRECT_6_6">#REF!</definedName>
    <definedName name="TOTAL_REVENUE_INDIRECT_6_7">#REF!</definedName>
    <definedName name="TOTAL_REVENUE_INDIRECT_7">#REF!</definedName>
    <definedName name="TOTAL_REVENUE_INDIRECT_8" localSheetId="1">#REF!</definedName>
    <definedName name="TOTAL_REVENUE_INDIRECT_8">'[5]Opex Tot'!#REF!</definedName>
    <definedName name="TOTAL_REVENUE_INDIRECT_8_1" localSheetId="1">#REF!</definedName>
    <definedName name="TOTAL_REVENUE_INDIRECT_8_1">'[6]Opex Tot'!#REF!</definedName>
    <definedName name="TOTAL_REVENUE_INDIRECT_8_1_10" localSheetId="1">#REF!</definedName>
    <definedName name="TOTAL_REVENUE_INDIRECT_8_1_10">'[6]Opex Tot'!#REF!</definedName>
    <definedName name="TOTAL_REVENUE_INDIRECT_8_1_2" localSheetId="1">#REF!</definedName>
    <definedName name="TOTAL_REVENUE_INDIRECT_8_1_2">'[6]Opex Tot'!#REF!</definedName>
    <definedName name="TOTAL_REVENUE_INDIRECT_8_1_2_10" localSheetId="1">#REF!</definedName>
    <definedName name="TOTAL_REVENUE_INDIRECT_8_1_2_10">'[6]Opex Tot'!#REF!</definedName>
    <definedName name="TOTAL_REVENUE_INDIRECT_8_1_2_3" localSheetId="1">#REF!</definedName>
    <definedName name="TOTAL_REVENUE_INDIRECT_8_1_2_3">'[6]Opex Tot'!#REF!</definedName>
    <definedName name="TOTAL_REVENUE_INDIRECT_8_1_2_4" localSheetId="1">#REF!</definedName>
    <definedName name="TOTAL_REVENUE_INDIRECT_8_1_2_4">'[6]Opex Tot'!#REF!</definedName>
    <definedName name="TOTAL_REVENUE_INDIRECT_8_1_2_7" localSheetId="1">#REF!</definedName>
    <definedName name="TOTAL_REVENUE_INDIRECT_8_1_2_7">'[6]Opex Tot'!#REF!</definedName>
    <definedName name="TOTAL_REVENUE_INDIRECT_8_1_3" localSheetId="1">#REF!</definedName>
    <definedName name="TOTAL_REVENUE_INDIRECT_8_1_3">'[6]Opex Tot'!#REF!</definedName>
    <definedName name="TOTAL_REVENUE_INDIRECT_8_1_4" localSheetId="1">#REF!</definedName>
    <definedName name="TOTAL_REVENUE_INDIRECT_8_1_4">'[6]Opex Tot'!#REF!</definedName>
    <definedName name="TOTAL_REVENUE_INDIRECT_8_1_6" localSheetId="1">#REF!</definedName>
    <definedName name="TOTAL_REVENUE_INDIRECT_8_1_6">'[6]Opex Tot'!#REF!</definedName>
    <definedName name="TOTAL_REVENUE_INDIRECT_8_1_7" localSheetId="1">#REF!</definedName>
    <definedName name="TOTAL_REVENUE_INDIRECT_8_1_7">'[6]Opex Tot'!#REF!</definedName>
    <definedName name="TOTAL_REVENUE_INDIRECT_8_10" localSheetId="1">#REF!</definedName>
    <definedName name="TOTAL_REVENUE_INDIRECT_8_10">'[5]Opex Tot'!#REF!</definedName>
    <definedName name="TOTAL_REVENUE_INDIRECT_8_20">"'file:///E:/windows/TEMP/Master File Annual Plan HO.xls'#$'Opex Tot'.$#REF!$#REF!"</definedName>
    <definedName name="TOTAL_REVENUE_INDIRECT_8_21" localSheetId="1">#REF!</definedName>
    <definedName name="TOTAL_REVENUE_INDIRECT_8_21">'[7]Opex Tot'!#REF!</definedName>
    <definedName name="TOTAL_REVENUE_INDIRECT_8_21_10" localSheetId="1">#REF!</definedName>
    <definedName name="TOTAL_REVENUE_INDIRECT_8_21_10">'[7]Opex Tot'!#REF!</definedName>
    <definedName name="TOTAL_REVENUE_INDIRECT_8_21_3" localSheetId="1">#REF!</definedName>
    <definedName name="TOTAL_REVENUE_INDIRECT_8_21_3">'[7]Opex Tot'!#REF!</definedName>
    <definedName name="TOTAL_REVENUE_INDIRECT_8_21_4" localSheetId="1">#REF!</definedName>
    <definedName name="TOTAL_REVENUE_INDIRECT_8_21_4">'[7]Opex Tot'!#REF!</definedName>
    <definedName name="TOTAL_REVENUE_INDIRECT_8_21_6" localSheetId="1">#REF!</definedName>
    <definedName name="TOTAL_REVENUE_INDIRECT_8_21_6">'[7]Opex Tot'!#REF!</definedName>
    <definedName name="TOTAL_REVENUE_INDIRECT_8_21_7" localSheetId="1">#REF!</definedName>
    <definedName name="TOTAL_REVENUE_INDIRECT_8_21_7">'[7]Opex Tot'!#REF!</definedName>
    <definedName name="TOTAL_REVENUE_INDIRECT_8_3" localSheetId="1">#REF!</definedName>
    <definedName name="TOTAL_REVENUE_INDIRECT_8_3">'[5]Opex Tot'!#REF!</definedName>
    <definedName name="TOTAL_REVENUE_INDIRECT_8_4" localSheetId="1">#REF!</definedName>
    <definedName name="TOTAL_REVENUE_INDIRECT_8_4">'[5]Opex Tot'!#REF!</definedName>
    <definedName name="TOTAL_REVENUE_INDIRECT_8_6" localSheetId="1">#REF!</definedName>
    <definedName name="TOTAL_REVENUE_INDIRECT_8_6">'[5]Opex Tot'!#REF!</definedName>
    <definedName name="TOTAL_REVENUE_INDIRECT_8_7" localSheetId="1">#REF!</definedName>
    <definedName name="TOTAL_REVENUE_INDIRECT_8_7">'[5]Opex Tot'!#REF!</definedName>
    <definedName name="TOTAL_UNIT">#REF!</definedName>
    <definedName name="TOTAL_UNIT___0">#REF!</definedName>
    <definedName name="TOTAL_UNIT___0_10">#REF!</definedName>
    <definedName name="TOTAL_UNIT___0_3">#REF!</definedName>
    <definedName name="TOTAL_UNIT___0_4">#REF!</definedName>
    <definedName name="TOTAL_UNIT___0_6">#REF!</definedName>
    <definedName name="TOTAL_UNIT___0_7">#REF!</definedName>
    <definedName name="TOTAL_UNIT___29">#REF!</definedName>
    <definedName name="TOTAL_UNIT___29_10">#REF!</definedName>
    <definedName name="TOTAL_UNIT___29_3">#REF!</definedName>
    <definedName name="TOTAL_UNIT___29_4">#REF!</definedName>
    <definedName name="TOTAL_UNIT___29_6">#REF!</definedName>
    <definedName name="TOTAL_UNIT___29_7">#REF!</definedName>
    <definedName name="TOTAL_UNIT___33">#REF!</definedName>
    <definedName name="TOTAL_UNIT___33_10">#REF!</definedName>
    <definedName name="TOTAL_UNIT___33_3">#REF!</definedName>
    <definedName name="TOTAL_UNIT___33_4">#REF!</definedName>
    <definedName name="TOTAL_UNIT___33_6">#REF!</definedName>
    <definedName name="TOTAL_UNIT___33_7">#REF!</definedName>
    <definedName name="TOTAL_UNIT___8" localSheetId="1">#REF!</definedName>
    <definedName name="TOTAL_UNIT___8">'[3]Opex Tot'!#REF!</definedName>
    <definedName name="TOTAL_UNIT___8_1" localSheetId="1">#REF!</definedName>
    <definedName name="TOTAL_UNIT___8_1">'[4]Opex Tot'!#REF!</definedName>
    <definedName name="TOTAL_UNIT___8_1_10" localSheetId="1">#REF!</definedName>
    <definedName name="TOTAL_UNIT___8_1_10">'[4]Opex Tot'!#REF!</definedName>
    <definedName name="TOTAL_UNIT___8_1_3" localSheetId="1">#REF!</definedName>
    <definedName name="TOTAL_UNIT___8_1_3">'[4]Opex Tot'!#REF!</definedName>
    <definedName name="TOTAL_UNIT___8_1_4" localSheetId="1">#REF!</definedName>
    <definedName name="TOTAL_UNIT___8_1_4">'[4]Opex Tot'!#REF!</definedName>
    <definedName name="TOTAL_UNIT___8_1_6" localSheetId="1">#REF!</definedName>
    <definedName name="TOTAL_UNIT___8_1_6">'[4]Opex Tot'!#REF!</definedName>
    <definedName name="TOTAL_UNIT___8_1_7" localSheetId="1">#REF!</definedName>
    <definedName name="TOTAL_UNIT___8_1_7">'[4]Opex Tot'!#REF!</definedName>
    <definedName name="TOTAL_UNIT___8_10" localSheetId="1">#REF!</definedName>
    <definedName name="TOTAL_UNIT___8_10">'[3]Opex Tot'!#REF!</definedName>
    <definedName name="TOTAL_UNIT___8_2" localSheetId="1">#REF!</definedName>
    <definedName name="TOTAL_UNIT___8_2">'[3]Opex Tot'!#REF!</definedName>
    <definedName name="TOTAL_UNIT___8_2_10" localSheetId="1">#REF!</definedName>
    <definedName name="TOTAL_UNIT___8_2_10">'[3]Opex Tot'!#REF!</definedName>
    <definedName name="TOTAL_UNIT___8_2_3" localSheetId="1">#REF!</definedName>
    <definedName name="TOTAL_UNIT___8_2_3">'[3]Opex Tot'!#REF!</definedName>
    <definedName name="TOTAL_UNIT___8_2_4" localSheetId="1">#REF!</definedName>
    <definedName name="TOTAL_UNIT___8_2_4">'[3]Opex Tot'!#REF!</definedName>
    <definedName name="TOTAL_UNIT___8_2_7" localSheetId="1">#REF!</definedName>
    <definedName name="TOTAL_UNIT___8_2_7">'[3]Opex Tot'!#REF!</definedName>
    <definedName name="TOTAL_UNIT___8_20">"'file:///H:/DOCUME~1/TSO_SU~1/LOCALS~1/Temp/Master File Annual Plan HO.xls'#$'Opex Tot'.$#REF!$#REF!"</definedName>
    <definedName name="TOTAL_UNIT___8_21" localSheetId="1">#REF!</definedName>
    <definedName name="TOTAL_UNIT___8_21">'[3]Opex Tot'!#REF!</definedName>
    <definedName name="TOTAL_UNIT___8_21_10" localSheetId="1">#REF!</definedName>
    <definedName name="TOTAL_UNIT___8_21_10">'[3]Opex Tot'!#REF!</definedName>
    <definedName name="TOTAL_UNIT___8_21_2" localSheetId="1">#REF!</definedName>
    <definedName name="TOTAL_UNIT___8_21_2">'[3]Opex Tot'!#REF!</definedName>
    <definedName name="TOTAL_UNIT___8_21_2_10" localSheetId="1">#REF!</definedName>
    <definedName name="TOTAL_UNIT___8_21_2_10">'[3]Opex Tot'!#REF!</definedName>
    <definedName name="TOTAL_UNIT___8_21_2_3" localSheetId="1">#REF!</definedName>
    <definedName name="TOTAL_UNIT___8_21_2_3">'[3]Opex Tot'!#REF!</definedName>
    <definedName name="TOTAL_UNIT___8_21_2_4" localSheetId="1">#REF!</definedName>
    <definedName name="TOTAL_UNIT___8_21_2_4">'[3]Opex Tot'!#REF!</definedName>
    <definedName name="TOTAL_UNIT___8_21_2_6" localSheetId="1">#REF!</definedName>
    <definedName name="TOTAL_UNIT___8_21_2_6">'[3]Opex Tot'!#REF!</definedName>
    <definedName name="TOTAL_UNIT___8_21_2_7" localSheetId="1">#REF!</definedName>
    <definedName name="TOTAL_UNIT___8_21_2_7">'[3]Opex Tot'!#REF!</definedName>
    <definedName name="TOTAL_UNIT___8_21_3" localSheetId="1">#REF!</definedName>
    <definedName name="TOTAL_UNIT___8_21_3">'[3]Opex Tot'!#REF!</definedName>
    <definedName name="TOTAL_UNIT___8_21_4" localSheetId="1">#REF!</definedName>
    <definedName name="TOTAL_UNIT___8_21_4">'[3]Opex Tot'!#REF!</definedName>
    <definedName name="TOTAL_UNIT___8_21_6" localSheetId="1">#REF!</definedName>
    <definedName name="TOTAL_UNIT___8_21_6">'[3]Opex Tot'!#REF!</definedName>
    <definedName name="TOTAL_UNIT___8_21_7" localSheetId="1">#REF!</definedName>
    <definedName name="TOTAL_UNIT___8_21_7">'[3]Opex Tot'!#REF!</definedName>
    <definedName name="TOTAL_UNIT___8_3" localSheetId="1">#REF!</definedName>
    <definedName name="TOTAL_UNIT___8_3">'[3]Opex Tot'!#REF!</definedName>
    <definedName name="TOTAL_UNIT___8_4" localSheetId="1">#REF!</definedName>
    <definedName name="TOTAL_UNIT___8_4">'[3]Opex Tot'!#REF!</definedName>
    <definedName name="TOTAL_UNIT___8_6" localSheetId="1">#REF!</definedName>
    <definedName name="TOTAL_UNIT___8_6">'[3]Opex Tot'!#REF!</definedName>
    <definedName name="TOTAL_UNIT___8_6_1" localSheetId="1">#REF!</definedName>
    <definedName name="TOTAL_UNIT___8_6_1">'[3]Opex Tot'!#REF!</definedName>
    <definedName name="TOTAL_UNIT___8_6_10" localSheetId="1">#REF!</definedName>
    <definedName name="TOTAL_UNIT___8_6_10">'[3]Opex Tot'!#REF!</definedName>
    <definedName name="TOTAL_UNIT___8_6_3" localSheetId="1">#REF!</definedName>
    <definedName name="TOTAL_UNIT___8_6_3">'[3]Opex Tot'!#REF!</definedName>
    <definedName name="TOTAL_UNIT___8_6_4" localSheetId="1">#REF!</definedName>
    <definedName name="TOTAL_UNIT___8_6_4">'[3]Opex Tot'!#REF!</definedName>
    <definedName name="TOTAL_UNIT___8_6_7" localSheetId="1">#REF!</definedName>
    <definedName name="TOTAL_UNIT___8_6_7">'[3]Opex Tot'!#REF!</definedName>
    <definedName name="TOTAL_UNIT___8_7" localSheetId="1">#REF!</definedName>
    <definedName name="TOTAL_UNIT___8_7">'[3]Opex Tot'!#REF!</definedName>
    <definedName name="TOTAL_UNIT_1">#REF!</definedName>
    <definedName name="TOTAL_UNIT_1_10">#REF!</definedName>
    <definedName name="TOTAL_UNIT_1_3">#REF!</definedName>
    <definedName name="TOTAL_UNIT_1_4">#REF!</definedName>
    <definedName name="TOTAL_UNIT_1_6">#REF!</definedName>
    <definedName name="TOTAL_UNIT_1_7">#REF!</definedName>
    <definedName name="TOTAL_UNIT_10">#REF!</definedName>
    <definedName name="TOTAL_UNIT_2">#REF!</definedName>
    <definedName name="TOTAL_UNIT_2_10">#REF!</definedName>
    <definedName name="TOTAL_UNIT_2_3">#REF!</definedName>
    <definedName name="TOTAL_UNIT_2_4">#REF!</definedName>
    <definedName name="TOTAL_UNIT_2_6">#REF!</definedName>
    <definedName name="TOTAL_UNIT_2_7">#REF!</definedName>
    <definedName name="TOTAL_UNIT_20">"$#REF!.$#REF!$#REF!"</definedName>
    <definedName name="TOTAL_UNIT_21">#REF!</definedName>
    <definedName name="TOTAL_UNIT_21_10">#REF!</definedName>
    <definedName name="TOTAL_UNIT_21_3">#REF!</definedName>
    <definedName name="TOTAL_UNIT_21_4">#REF!</definedName>
    <definedName name="TOTAL_UNIT_21_6">#REF!</definedName>
    <definedName name="TOTAL_UNIT_21_7">#REF!</definedName>
    <definedName name="TOTAL_UNIT_29">#REF!</definedName>
    <definedName name="TOTAL_UNIT_29_10">#REF!</definedName>
    <definedName name="TOTAL_UNIT_29_3">#REF!</definedName>
    <definedName name="TOTAL_UNIT_29_4">#REF!</definedName>
    <definedName name="TOTAL_UNIT_29_6">#REF!</definedName>
    <definedName name="TOTAL_UNIT_29_7">#REF!</definedName>
    <definedName name="TOTAL_UNIT_3">#REF!</definedName>
    <definedName name="TOTAL_UNIT_30">#REF!</definedName>
    <definedName name="TOTAL_UNIT_30_10">#REF!</definedName>
    <definedName name="TOTAL_UNIT_30_3">#REF!</definedName>
    <definedName name="TOTAL_UNIT_30_4">#REF!</definedName>
    <definedName name="TOTAL_UNIT_30_6">#REF!</definedName>
    <definedName name="TOTAL_UNIT_30_7">#REF!</definedName>
    <definedName name="TOTAL_UNIT_38">#REF!</definedName>
    <definedName name="TOTAL_UNIT_38_10">#REF!</definedName>
    <definedName name="TOTAL_UNIT_38_3">#REF!</definedName>
    <definedName name="TOTAL_UNIT_38_4">#REF!</definedName>
    <definedName name="TOTAL_UNIT_38_6">#REF!</definedName>
    <definedName name="TOTAL_UNIT_38_7">#REF!</definedName>
    <definedName name="TOTAL_UNIT_4">#REF!</definedName>
    <definedName name="TOTAL_UNIT_4_1">#REF!</definedName>
    <definedName name="TOTAL_UNIT_4_10">#REF!</definedName>
    <definedName name="TOTAL_UNIT_4_3">#REF!</definedName>
    <definedName name="TOTAL_UNIT_4_4">#REF!</definedName>
    <definedName name="TOTAL_UNIT_4_6">#REF!</definedName>
    <definedName name="TOTAL_UNIT_4_7">#REF!</definedName>
    <definedName name="TOTAL_UNIT_6">#REF!</definedName>
    <definedName name="TOTAL_UNIT_6_1">#REF!</definedName>
    <definedName name="TOTAL_UNIT_6_10">#REF!</definedName>
    <definedName name="TOTAL_UNIT_6_3">#REF!</definedName>
    <definedName name="TOTAL_UNIT_6_4">#REF!</definedName>
    <definedName name="TOTAL_UNIT_6_6">#REF!</definedName>
    <definedName name="TOTAL_UNIT_6_7">#REF!</definedName>
    <definedName name="TOTAL_UNIT_7">#REF!</definedName>
    <definedName name="TOTAL_UNIT_8" localSheetId="1">#REF!</definedName>
    <definedName name="TOTAL_UNIT_8">'[5]Opex Tot'!#REF!</definedName>
    <definedName name="TOTAL_UNIT_8_1" localSheetId="1">#REF!</definedName>
    <definedName name="TOTAL_UNIT_8_1">'[6]Opex Tot'!#REF!</definedName>
    <definedName name="TOTAL_UNIT_8_1_10" localSheetId="1">#REF!</definedName>
    <definedName name="TOTAL_UNIT_8_1_10">'[6]Opex Tot'!#REF!</definedName>
    <definedName name="TOTAL_UNIT_8_1_2" localSheetId="1">#REF!</definedName>
    <definedName name="TOTAL_UNIT_8_1_2">'[6]Opex Tot'!#REF!</definedName>
    <definedName name="TOTAL_UNIT_8_1_2_10" localSheetId="1">#REF!</definedName>
    <definedName name="TOTAL_UNIT_8_1_2_10">'[6]Opex Tot'!#REF!</definedName>
    <definedName name="TOTAL_UNIT_8_1_2_3" localSheetId="1">#REF!</definedName>
    <definedName name="TOTAL_UNIT_8_1_2_3">'[6]Opex Tot'!#REF!</definedName>
    <definedName name="TOTAL_UNIT_8_1_2_4" localSheetId="1">#REF!</definedName>
    <definedName name="TOTAL_UNIT_8_1_2_4">'[6]Opex Tot'!#REF!</definedName>
    <definedName name="TOTAL_UNIT_8_1_2_7" localSheetId="1">#REF!</definedName>
    <definedName name="TOTAL_UNIT_8_1_2_7">'[6]Opex Tot'!#REF!</definedName>
    <definedName name="TOTAL_UNIT_8_1_3" localSheetId="1">#REF!</definedName>
    <definedName name="TOTAL_UNIT_8_1_3">'[6]Opex Tot'!#REF!</definedName>
    <definedName name="TOTAL_UNIT_8_1_4" localSheetId="1">#REF!</definedName>
    <definedName name="TOTAL_UNIT_8_1_4">'[6]Opex Tot'!#REF!</definedName>
    <definedName name="TOTAL_UNIT_8_1_6" localSheetId="1">#REF!</definedName>
    <definedName name="TOTAL_UNIT_8_1_6">'[6]Opex Tot'!#REF!</definedName>
    <definedName name="TOTAL_UNIT_8_1_7" localSheetId="1">#REF!</definedName>
    <definedName name="TOTAL_UNIT_8_1_7">'[6]Opex Tot'!#REF!</definedName>
    <definedName name="TOTAL_UNIT_8_10" localSheetId="1">#REF!</definedName>
    <definedName name="TOTAL_UNIT_8_10">'[5]Opex Tot'!#REF!</definedName>
    <definedName name="TOTAL_UNIT_8_20">"'file:///E:/windows/TEMP/Master File Annual Plan HO.xls'#$'Opex Tot'.$#REF!$#REF!"</definedName>
    <definedName name="TOTAL_UNIT_8_21" localSheetId="1">#REF!</definedName>
    <definedName name="TOTAL_UNIT_8_21">'[7]Opex Tot'!#REF!</definedName>
    <definedName name="TOTAL_UNIT_8_21_10" localSheetId="1">#REF!</definedName>
    <definedName name="TOTAL_UNIT_8_21_10">'[7]Opex Tot'!#REF!</definedName>
    <definedName name="TOTAL_UNIT_8_21_3" localSheetId="1">#REF!</definedName>
    <definedName name="TOTAL_UNIT_8_21_3">'[7]Opex Tot'!#REF!</definedName>
    <definedName name="TOTAL_UNIT_8_21_4" localSheetId="1">#REF!</definedName>
    <definedName name="TOTAL_UNIT_8_21_4">'[7]Opex Tot'!#REF!</definedName>
    <definedName name="TOTAL_UNIT_8_21_6" localSheetId="1">#REF!</definedName>
    <definedName name="TOTAL_UNIT_8_21_6">'[7]Opex Tot'!#REF!</definedName>
    <definedName name="TOTAL_UNIT_8_21_7" localSheetId="1">#REF!</definedName>
    <definedName name="TOTAL_UNIT_8_21_7">'[7]Opex Tot'!#REF!</definedName>
    <definedName name="TOTAL_UNIT_8_3" localSheetId="1">#REF!</definedName>
    <definedName name="TOTAL_UNIT_8_3">'[5]Opex Tot'!#REF!</definedName>
    <definedName name="TOTAL_UNIT_8_4" localSheetId="1">#REF!</definedName>
    <definedName name="TOTAL_UNIT_8_4">'[5]Opex Tot'!#REF!</definedName>
    <definedName name="TOTAL_UNIT_8_6" localSheetId="1">#REF!</definedName>
    <definedName name="TOTAL_UNIT_8_6">'[5]Opex Tot'!#REF!</definedName>
    <definedName name="TOTAL_UNIT_8_7" localSheetId="1">#REF!</definedName>
    <definedName name="TOTAL_UNIT_8_7">'[5]Opex Tot'!#REF!</definedName>
    <definedName name="Toyota" localSheetId="1">#REF!</definedName>
    <definedName name="Toyota">'[21]Toyota Data'!$A$6:$J$65536</definedName>
    <definedName name="vcccccccccc">#REF!</definedName>
    <definedName name="wwwwwwwwww">#REF!</definedName>
    <definedName name="wwwwwwwwwww">#REF!</definedName>
    <definedName name="XXX">#REF!</definedName>
    <definedName name="XXX_10">#REF!</definedName>
    <definedName name="XXX_3">#REF!</definedName>
    <definedName name="XXX_4">#REF!</definedName>
    <definedName name="XXX_6">#REF!</definedName>
    <definedName name="XXX_7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E62" i="1"/>
  <c r="D28" i="1" l="1"/>
  <c r="J87" i="1" l="1"/>
  <c r="J86" i="1"/>
  <c r="K86" i="1" s="1"/>
  <c r="E65" i="1"/>
  <c r="C84" i="1"/>
  <c r="C82" i="1"/>
  <c r="I181" i="73"/>
  <c r="J181" i="73"/>
  <c r="I182" i="73"/>
  <c r="J182" i="73"/>
  <c r="I183" i="73"/>
  <c r="J183" i="73"/>
  <c r="J184" i="73"/>
  <c r="J185" i="73"/>
  <c r="J186" i="73"/>
  <c r="J187" i="73"/>
  <c r="J188" i="73"/>
  <c r="J189" i="73"/>
  <c r="I190" i="73"/>
  <c r="J190" i="73"/>
  <c r="I191" i="73"/>
  <c r="J191" i="73"/>
  <c r="J192" i="73"/>
  <c r="J193" i="73"/>
  <c r="J194" i="73"/>
  <c r="J195" i="73"/>
  <c r="J196" i="73"/>
  <c r="J197" i="73"/>
  <c r="J198" i="73"/>
  <c r="J199" i="73"/>
  <c r="J200" i="73"/>
  <c r="J201" i="73"/>
  <c r="J202" i="73"/>
  <c r="J203" i="73"/>
  <c r="J204" i="73"/>
  <c r="J205" i="73"/>
  <c r="J206" i="73"/>
  <c r="J207" i="73"/>
  <c r="I208" i="73"/>
  <c r="I209" i="73"/>
  <c r="I210" i="73"/>
  <c r="J210" i="73"/>
  <c r="I211" i="73"/>
  <c r="I212" i="73"/>
  <c r="I213" i="73"/>
  <c r="I214" i="73"/>
  <c r="I215" i="73"/>
  <c r="I216" i="73"/>
  <c r="I217" i="73"/>
  <c r="I218" i="73"/>
  <c r="J218" i="73"/>
  <c r="J219" i="73"/>
  <c r="J220" i="73"/>
  <c r="J221" i="73"/>
  <c r="J222" i="73"/>
  <c r="I223" i="73"/>
  <c r="J223" i="73"/>
  <c r="I224" i="73"/>
  <c r="J224" i="73"/>
  <c r="I225" i="73"/>
  <c r="J225" i="73"/>
  <c r="I226" i="73"/>
  <c r="J226" i="73"/>
  <c r="I227" i="73"/>
  <c r="I228" i="73"/>
  <c r="J228" i="73"/>
  <c r="I229" i="73"/>
  <c r="J229" i="73"/>
  <c r="I230" i="73"/>
  <c r="J230" i="73"/>
  <c r="I231" i="73"/>
  <c r="J231" i="73"/>
  <c r="I232" i="73"/>
  <c r="J232" i="73"/>
  <c r="I233" i="73"/>
  <c r="J233" i="73"/>
  <c r="I234" i="73"/>
  <c r="I235" i="73"/>
  <c r="J235" i="73"/>
  <c r="I236" i="73"/>
  <c r="I237" i="73"/>
  <c r="I238" i="73"/>
  <c r="J238" i="73"/>
  <c r="I239" i="73"/>
  <c r="J239" i="73"/>
  <c r="I240" i="73"/>
  <c r="I241" i="73"/>
  <c r="I242" i="73"/>
  <c r="I243" i="73"/>
  <c r="J243" i="73"/>
  <c r="I244" i="73"/>
  <c r="I245" i="73"/>
  <c r="I246" i="73"/>
  <c r="I247" i="73"/>
  <c r="I248" i="73"/>
  <c r="I249" i="73"/>
  <c r="I250" i="73"/>
  <c r="I251" i="73"/>
  <c r="I252" i="73"/>
  <c r="I253" i="73"/>
  <c r="I254" i="73"/>
  <c r="I255" i="73"/>
  <c r="I256" i="73"/>
  <c r="I257" i="73"/>
  <c r="I258" i="73"/>
  <c r="I259" i="73"/>
  <c r="I260" i="73"/>
  <c r="I261" i="73"/>
  <c r="I262" i="73"/>
  <c r="I263" i="73"/>
  <c r="I264" i="73"/>
  <c r="J264" i="73"/>
  <c r="I265" i="73"/>
  <c r="J265" i="73"/>
  <c r="I266" i="73"/>
  <c r="J266" i="73"/>
  <c r="I267" i="73"/>
  <c r="J267" i="73"/>
  <c r="I268" i="73"/>
  <c r="J268" i="73"/>
  <c r="I269" i="73"/>
  <c r="J269" i="73"/>
  <c r="I270" i="73"/>
  <c r="J270" i="73"/>
  <c r="J271" i="73"/>
  <c r="J272" i="73"/>
  <c r="I273" i="73"/>
  <c r="J273" i="73"/>
  <c r="I274" i="73"/>
  <c r="J274" i="73"/>
  <c r="I275" i="73"/>
  <c r="J275" i="73"/>
  <c r="I276" i="73"/>
  <c r="J276" i="73"/>
  <c r="I277" i="73"/>
  <c r="J277" i="73"/>
  <c r="I278" i="73"/>
  <c r="J278" i="73"/>
  <c r="I279" i="73"/>
  <c r="J279" i="73"/>
  <c r="I280" i="73"/>
  <c r="J280" i="73"/>
  <c r="J281" i="73"/>
  <c r="J282" i="73"/>
  <c r="J283" i="73"/>
  <c r="J284" i="73"/>
  <c r="I285" i="73"/>
  <c r="J285" i="73"/>
  <c r="I286" i="73"/>
  <c r="J286" i="73"/>
  <c r="I287" i="73"/>
  <c r="J287" i="73"/>
  <c r="I288" i="73"/>
  <c r="J288" i="73"/>
  <c r="I289" i="73"/>
  <c r="I290" i="73"/>
  <c r="I291" i="73"/>
  <c r="B292" i="73"/>
  <c r="I292" i="73"/>
  <c r="B293" i="73"/>
  <c r="I293" i="73"/>
  <c r="B294" i="73"/>
  <c r="I294" i="73"/>
  <c r="I295" i="73"/>
  <c r="J295" i="73"/>
  <c r="I296" i="73"/>
  <c r="I297" i="73"/>
  <c r="I298" i="73"/>
  <c r="I299" i="73"/>
  <c r="B300" i="73"/>
  <c r="I300" i="73"/>
  <c r="B301" i="73"/>
  <c r="I301" i="73"/>
  <c r="B302" i="73"/>
  <c r="I302" i="73"/>
  <c r="B303" i="73"/>
  <c r="I303" i="73"/>
  <c r="I304" i="73"/>
  <c r="I305" i="73"/>
  <c r="I306" i="73"/>
  <c r="I307" i="73"/>
  <c r="B308" i="73"/>
  <c r="I308" i="73"/>
  <c r="B309" i="73"/>
  <c r="I309" i="73"/>
  <c r="B310" i="73"/>
  <c r="I310" i="73"/>
  <c r="B311" i="73"/>
  <c r="I311" i="73"/>
  <c r="I312" i="73"/>
  <c r="J312" i="73"/>
  <c r="J313" i="73"/>
  <c r="J314" i="73"/>
  <c r="J315" i="73"/>
  <c r="J316" i="73"/>
  <c r="J317" i="73"/>
  <c r="I318" i="73"/>
  <c r="J318" i="73"/>
  <c r="J319" i="73"/>
  <c r="J320" i="73"/>
  <c r="J321" i="73"/>
  <c r="J322" i="73"/>
  <c r="B323" i="73"/>
  <c r="J323" i="73"/>
  <c r="B324" i="73"/>
  <c r="J324" i="73"/>
  <c r="B325" i="73"/>
  <c r="J325" i="73"/>
  <c r="B326" i="73"/>
  <c r="J326" i="73"/>
  <c r="I327" i="73"/>
  <c r="I328" i="73"/>
  <c r="I329" i="73"/>
  <c r="I330" i="73"/>
  <c r="B331" i="73"/>
  <c r="I331" i="73"/>
  <c r="B332" i="73"/>
  <c r="I332" i="73"/>
  <c r="J333" i="73"/>
  <c r="J334" i="73"/>
  <c r="J335" i="73"/>
  <c r="J336" i="73"/>
  <c r="J337" i="73"/>
  <c r="J338" i="73"/>
  <c r="J339" i="73"/>
  <c r="J340" i="73"/>
  <c r="J341" i="73"/>
  <c r="J342" i="73"/>
  <c r="J343" i="73"/>
  <c r="J344" i="73"/>
  <c r="J345" i="73"/>
  <c r="J346" i="73"/>
  <c r="I347" i="73"/>
  <c r="I348" i="73"/>
  <c r="J348" i="73"/>
  <c r="I349" i="73"/>
  <c r="I350" i="73"/>
  <c r="J13" i="73"/>
  <c r="J14" i="73"/>
  <c r="I15" i="73"/>
  <c r="J15" i="73"/>
  <c r="J16" i="73"/>
  <c r="J17" i="73"/>
  <c r="J18" i="73"/>
  <c r="J19" i="73"/>
  <c r="J20" i="73"/>
  <c r="J21" i="73"/>
  <c r="J22" i="73"/>
  <c r="J23" i="73"/>
  <c r="J24" i="73"/>
  <c r="I25" i="73"/>
  <c r="J25" i="73"/>
  <c r="J26" i="73"/>
  <c r="J27" i="73"/>
  <c r="I28" i="73"/>
  <c r="J28" i="73"/>
  <c r="I29" i="73"/>
  <c r="J29" i="73"/>
  <c r="I30" i="73"/>
  <c r="J30" i="73"/>
  <c r="I31" i="73"/>
  <c r="J31" i="73"/>
  <c r="I32" i="73"/>
  <c r="J32" i="73"/>
  <c r="I33" i="73"/>
  <c r="J33" i="73"/>
  <c r="I34" i="73"/>
  <c r="J34" i="73"/>
  <c r="I35" i="73"/>
  <c r="J35" i="73"/>
  <c r="J36" i="73"/>
  <c r="J37" i="73"/>
  <c r="I38" i="73"/>
  <c r="J38" i="73"/>
  <c r="I39" i="73"/>
  <c r="J39" i="73"/>
  <c r="I40" i="73"/>
  <c r="J40" i="73"/>
  <c r="I41" i="73"/>
  <c r="I42" i="73"/>
  <c r="I43" i="73"/>
  <c r="J43" i="73"/>
  <c r="I44" i="73"/>
  <c r="J44" i="73"/>
  <c r="I45" i="73"/>
  <c r="J45" i="73"/>
  <c r="I46" i="73"/>
  <c r="I47" i="73"/>
  <c r="I48" i="73"/>
  <c r="J48" i="73"/>
  <c r="I49" i="73"/>
  <c r="J49" i="73"/>
  <c r="I50" i="73"/>
  <c r="J50" i="73"/>
  <c r="I51" i="73"/>
  <c r="J51" i="73"/>
  <c r="I52" i="73"/>
  <c r="J52" i="73"/>
  <c r="I53" i="73"/>
  <c r="I54" i="73"/>
  <c r="I55" i="73"/>
  <c r="I56" i="73"/>
  <c r="I57" i="73"/>
  <c r="J57" i="73"/>
  <c r="I58" i="73"/>
  <c r="I59" i="73"/>
  <c r="I60" i="73"/>
  <c r="I61" i="73"/>
  <c r="J61" i="73"/>
  <c r="I62" i="73"/>
  <c r="I63" i="73"/>
  <c r="I64" i="73"/>
  <c r="J64" i="73"/>
  <c r="I65" i="73"/>
  <c r="J65" i="73"/>
  <c r="I66" i="73"/>
  <c r="J66" i="73"/>
  <c r="I67" i="73"/>
  <c r="J67" i="73"/>
  <c r="I68" i="73"/>
  <c r="J68" i="73"/>
  <c r="I69" i="73"/>
  <c r="J69" i="73"/>
  <c r="I70" i="73"/>
  <c r="J70" i="73"/>
  <c r="I71" i="73"/>
  <c r="J71" i="73"/>
  <c r="I72" i="73"/>
  <c r="J72" i="73"/>
  <c r="I73" i="73"/>
  <c r="I74" i="73"/>
  <c r="J74" i="73"/>
  <c r="I75" i="73"/>
  <c r="J75" i="73"/>
  <c r="I76" i="73"/>
  <c r="J76" i="73"/>
  <c r="I77" i="73"/>
  <c r="J77" i="73"/>
  <c r="I78" i="73"/>
  <c r="J78" i="73"/>
  <c r="I79" i="73"/>
  <c r="J79" i="73"/>
  <c r="I80" i="73"/>
  <c r="J80" i="73"/>
  <c r="I81" i="73"/>
  <c r="J81" i="73"/>
  <c r="I82" i="73"/>
  <c r="J82" i="73"/>
  <c r="I83" i="73"/>
  <c r="J83" i="73"/>
  <c r="I84" i="73"/>
  <c r="J84" i="73"/>
  <c r="I85" i="73"/>
  <c r="J85" i="73"/>
  <c r="I86" i="73"/>
  <c r="J86" i="73"/>
  <c r="I87" i="73"/>
  <c r="I88" i="73"/>
  <c r="J88" i="73"/>
  <c r="I89" i="73"/>
  <c r="J89" i="73"/>
  <c r="I90" i="73"/>
  <c r="J90" i="73"/>
  <c r="I91" i="73"/>
  <c r="J91" i="73"/>
  <c r="I92" i="73"/>
  <c r="J92" i="73"/>
  <c r="I93" i="73"/>
  <c r="J93" i="73"/>
  <c r="I94" i="73"/>
  <c r="J94" i="73"/>
  <c r="J95" i="73"/>
  <c r="J96" i="73"/>
  <c r="J97" i="73"/>
  <c r="J98" i="73"/>
  <c r="J99" i="73"/>
  <c r="J100" i="73"/>
  <c r="I101" i="73"/>
  <c r="J101" i="73"/>
  <c r="I102" i="73"/>
  <c r="J102" i="73"/>
  <c r="J103" i="73"/>
  <c r="J104" i="73"/>
  <c r="J105" i="73"/>
  <c r="J106" i="73"/>
  <c r="I107" i="73"/>
  <c r="J107" i="73"/>
  <c r="J108" i="73"/>
  <c r="J109" i="73"/>
  <c r="J110" i="73"/>
  <c r="J111" i="73"/>
  <c r="J112" i="73"/>
  <c r="I113" i="73"/>
  <c r="J113" i="73"/>
  <c r="I114" i="73"/>
  <c r="J114" i="73"/>
  <c r="J115" i="73"/>
  <c r="J116" i="73"/>
  <c r="J117" i="73"/>
  <c r="I118" i="73"/>
  <c r="J118" i="73"/>
  <c r="I119" i="73"/>
  <c r="J119" i="73"/>
  <c r="I120" i="73"/>
  <c r="J120" i="73"/>
  <c r="I121" i="73"/>
  <c r="J121" i="73"/>
  <c r="I122" i="73"/>
  <c r="J122" i="73"/>
  <c r="I123" i="73"/>
  <c r="J123" i="73"/>
  <c r="I124" i="73"/>
  <c r="J124" i="73"/>
  <c r="I125" i="73"/>
  <c r="J125" i="73"/>
  <c r="I126" i="73"/>
  <c r="J126" i="73"/>
  <c r="I127" i="73"/>
  <c r="J127" i="73"/>
  <c r="I128" i="73"/>
  <c r="J128" i="73"/>
  <c r="I129" i="73"/>
  <c r="J129" i="73"/>
  <c r="I130" i="73"/>
  <c r="J130" i="73"/>
  <c r="I131" i="73"/>
  <c r="J131" i="73"/>
  <c r="I132" i="73"/>
  <c r="J132" i="73"/>
  <c r="I133" i="73"/>
  <c r="J133" i="73"/>
  <c r="I134" i="73"/>
  <c r="J134" i="73"/>
  <c r="I135" i="73"/>
  <c r="J135" i="73"/>
  <c r="I136" i="73"/>
  <c r="J136" i="73"/>
  <c r="I137" i="73"/>
  <c r="J137" i="73"/>
  <c r="I138" i="73"/>
  <c r="J138" i="73"/>
  <c r="I139" i="73"/>
  <c r="J139" i="73"/>
  <c r="I140" i="73"/>
  <c r="J140" i="73"/>
  <c r="I141" i="73"/>
  <c r="J141" i="73"/>
  <c r="I142" i="73"/>
  <c r="J142" i="73"/>
  <c r="J143" i="73"/>
  <c r="I144" i="73"/>
  <c r="J144" i="73"/>
  <c r="I145" i="73"/>
  <c r="J145" i="73"/>
  <c r="I146" i="73"/>
  <c r="J146" i="73"/>
  <c r="I147" i="73"/>
  <c r="J147" i="73"/>
  <c r="I148" i="73"/>
  <c r="J148" i="73"/>
  <c r="I149" i="73"/>
  <c r="J149" i="73"/>
  <c r="I150" i="73"/>
  <c r="J150" i="73"/>
  <c r="I151" i="73"/>
  <c r="J151" i="73"/>
  <c r="I152" i="73"/>
  <c r="J152" i="73"/>
  <c r="I153" i="73"/>
  <c r="J153" i="73"/>
  <c r="I154" i="73"/>
  <c r="J154" i="73"/>
  <c r="I155" i="73"/>
  <c r="J155" i="73"/>
  <c r="I156" i="73"/>
  <c r="J156" i="73"/>
  <c r="I157" i="73"/>
  <c r="J157" i="73"/>
  <c r="I158" i="73"/>
  <c r="J158" i="73"/>
  <c r="I159" i="73"/>
  <c r="J159" i="73"/>
  <c r="I160" i="73"/>
  <c r="J160" i="73"/>
  <c r="I161" i="73"/>
  <c r="J161" i="73"/>
  <c r="I162" i="73"/>
  <c r="J162" i="73"/>
  <c r="I163" i="73"/>
  <c r="J163" i="73"/>
  <c r="I164" i="73"/>
  <c r="J164" i="73"/>
  <c r="I165" i="73"/>
  <c r="J165" i="73"/>
  <c r="I166" i="73"/>
  <c r="J166" i="73"/>
  <c r="I167" i="73"/>
  <c r="J167" i="73"/>
  <c r="I168" i="73"/>
  <c r="J168" i="73"/>
  <c r="I169" i="73"/>
  <c r="J169" i="73"/>
  <c r="I170" i="73"/>
  <c r="J170" i="73"/>
  <c r="I171" i="73"/>
  <c r="J171" i="73"/>
  <c r="I172" i="73"/>
  <c r="J172" i="73"/>
  <c r="I173" i="73"/>
  <c r="J173" i="73"/>
  <c r="I174" i="73"/>
  <c r="J174" i="73"/>
  <c r="I175" i="73"/>
  <c r="J175" i="73"/>
  <c r="I176" i="73"/>
  <c r="J176" i="73"/>
  <c r="I177" i="73"/>
  <c r="I178" i="73"/>
  <c r="J178" i="73"/>
  <c r="I179" i="73"/>
  <c r="J179" i="73"/>
  <c r="I180" i="73"/>
  <c r="J180" i="73"/>
  <c r="J10" i="1"/>
  <c r="L86" i="1" l="1"/>
  <c r="J85" i="1"/>
  <c r="J38" i="1"/>
  <c r="J27" i="1"/>
  <c r="J96" i="1"/>
  <c r="J347" i="73" s="1"/>
  <c r="C16" i="1"/>
  <c r="I339" i="73" s="1"/>
  <c r="C17" i="1"/>
  <c r="I342" i="73" s="1"/>
  <c r="J88" i="1"/>
  <c r="J349" i="73" s="1"/>
  <c r="J332" i="73"/>
  <c r="J65" i="1"/>
  <c r="J216" i="73" s="1"/>
  <c r="J94" i="1"/>
  <c r="J217" i="73" s="1"/>
  <c r="J95" i="1"/>
  <c r="J242" i="73" s="1"/>
  <c r="J97" i="1"/>
  <c r="J177" i="73" s="1"/>
  <c r="J98" i="1"/>
  <c r="J234" i="73" s="1"/>
  <c r="C98" i="1"/>
  <c r="I271" i="73" s="1"/>
  <c r="C99" i="1"/>
  <c r="C100" i="1"/>
  <c r="I281" i="73" s="1"/>
  <c r="C101" i="1"/>
  <c r="C102" i="1"/>
  <c r="I283" i="73" s="1"/>
  <c r="C103" i="1"/>
  <c r="C86" i="1"/>
  <c r="I95" i="73" s="1"/>
  <c r="C87" i="1"/>
  <c r="I96" i="73" s="1"/>
  <c r="C88" i="1"/>
  <c r="I97" i="73" s="1"/>
  <c r="C89" i="1"/>
  <c r="I98" i="73" s="1"/>
  <c r="C90" i="1"/>
  <c r="I99" i="73" s="1"/>
  <c r="C91" i="1"/>
  <c r="I100" i="73" s="1"/>
  <c r="C92" i="1"/>
  <c r="I103" i="73" s="1"/>
  <c r="C93" i="1"/>
  <c r="I108" i="73" s="1"/>
  <c r="C94" i="1"/>
  <c r="I109" i="73" s="1"/>
  <c r="C95" i="1"/>
  <c r="I110" i="73" s="1"/>
  <c r="C96" i="1"/>
  <c r="I111" i="73" s="1"/>
  <c r="C97" i="1"/>
  <c r="I112" i="73" s="1"/>
  <c r="J76" i="1"/>
  <c r="J8" i="1"/>
  <c r="J41" i="73" s="1"/>
  <c r="J9" i="1"/>
  <c r="J211" i="73" s="1"/>
  <c r="J64" i="1"/>
  <c r="J46" i="73" s="1"/>
  <c r="J66" i="1"/>
  <c r="J42" i="73" s="1"/>
  <c r="J67" i="1"/>
  <c r="J212" i="73" s="1"/>
  <c r="J68" i="1"/>
  <c r="J213" i="73" s="1"/>
  <c r="J69" i="1"/>
  <c r="J214" i="73" s="1"/>
  <c r="J70" i="1"/>
  <c r="J215" i="73" s="1"/>
  <c r="J89" i="1"/>
  <c r="J350" i="73" s="1"/>
  <c r="J84" i="1"/>
  <c r="J330" i="73" s="1"/>
  <c r="J83" i="1"/>
  <c r="J331" i="73" s="1"/>
  <c r="J82" i="1"/>
  <c r="J329" i="73" s="1"/>
  <c r="J81" i="1"/>
  <c r="J328" i="73" s="1"/>
  <c r="J80" i="1"/>
  <c r="J327" i="73" s="1"/>
  <c r="J77" i="1"/>
  <c r="J60" i="73" s="1"/>
  <c r="J36" i="1"/>
  <c r="J294" i="73" s="1"/>
  <c r="J35" i="1"/>
  <c r="J291" i="73" s="1"/>
  <c r="J34" i="1"/>
  <c r="J308" i="73" s="1"/>
  <c r="J33" i="1"/>
  <c r="J304" i="73" s="1"/>
  <c r="J32" i="1"/>
  <c r="J303" i="73" s="1"/>
  <c r="J31" i="1"/>
  <c r="J299" i="73" s="1"/>
  <c r="J30" i="1"/>
  <c r="J311" i="73" s="1"/>
  <c r="J29" i="1"/>
  <c r="J307" i="73" s="1"/>
  <c r="J28" i="1"/>
  <c r="J310" i="73" s="1"/>
  <c r="J25" i="1"/>
  <c r="J309" i="73" s="1"/>
  <c r="J24" i="1"/>
  <c r="J306" i="73" s="1"/>
  <c r="J21" i="1"/>
  <c r="J305" i="73" s="1"/>
  <c r="J20" i="1"/>
  <c r="J302" i="73" s="1"/>
  <c r="J19" i="1"/>
  <c r="J301" i="73" s="1"/>
  <c r="J18" i="1"/>
  <c r="J298" i="73" s="1"/>
  <c r="J17" i="1"/>
  <c r="J297" i="73" s="1"/>
  <c r="J16" i="1"/>
  <c r="J300" i="73" s="1"/>
  <c r="J15" i="1"/>
  <c r="J296" i="73" s="1"/>
  <c r="J14" i="1"/>
  <c r="J293" i="73" s="1"/>
  <c r="J13" i="1"/>
  <c r="J290" i="73" s="1"/>
  <c r="J12" i="1"/>
  <c r="J292" i="73" s="1"/>
  <c r="J11" i="1"/>
  <c r="J289" i="73" s="1"/>
  <c r="C56" i="1"/>
  <c r="I324" i="73" s="1"/>
  <c r="C55" i="1"/>
  <c r="I320" i="73" s="1"/>
  <c r="C54" i="1"/>
  <c r="I325" i="73" s="1"/>
  <c r="C53" i="1"/>
  <c r="I323" i="73" s="1"/>
  <c r="C52" i="1"/>
  <c r="I319" i="73" s="1"/>
  <c r="C51" i="1"/>
  <c r="I326" i="73" s="1"/>
  <c r="C50" i="1"/>
  <c r="I322" i="73" s="1"/>
  <c r="C49" i="1"/>
  <c r="I321" i="73" s="1"/>
  <c r="C48" i="1"/>
  <c r="I317" i="73" s="1"/>
  <c r="C47" i="1"/>
  <c r="I315" i="73" s="1"/>
  <c r="C46" i="1"/>
  <c r="I316" i="73" s="1"/>
  <c r="C45" i="1"/>
  <c r="I314" i="73" s="1"/>
  <c r="C44" i="1"/>
  <c r="I313" i="73" s="1"/>
  <c r="C13" i="1"/>
  <c r="I338" i="73" s="1"/>
  <c r="C14" i="1"/>
  <c r="I340" i="73" s="1"/>
  <c r="C15" i="1"/>
  <c r="I341" i="73" s="1"/>
  <c r="C18" i="1"/>
  <c r="I343" i="73" s="1"/>
  <c r="C19" i="1"/>
  <c r="I345" i="73" s="1"/>
  <c r="C20" i="1"/>
  <c r="I344" i="73" s="1"/>
  <c r="C21" i="1"/>
  <c r="I346" i="73" s="1"/>
  <c r="C22" i="1"/>
  <c r="I333" i="73" s="1"/>
  <c r="C23" i="1"/>
  <c r="I335" i="73" s="1"/>
  <c r="C24" i="1"/>
  <c r="I334" i="73" s="1"/>
  <c r="C25" i="1"/>
  <c r="I336" i="73" s="1"/>
  <c r="C12" i="1"/>
  <c r="I337" i="73" s="1"/>
  <c r="J93" i="1"/>
  <c r="J47" i="73" s="1"/>
  <c r="J92" i="1"/>
  <c r="J73" i="73" s="1"/>
  <c r="J91" i="1"/>
  <c r="J209" i="73" s="1"/>
  <c r="J90" i="1"/>
  <c r="J208" i="73" s="1"/>
  <c r="J79" i="1"/>
  <c r="J63" i="73" s="1"/>
  <c r="J78" i="1"/>
  <c r="J62" i="73" s="1"/>
  <c r="J75" i="1"/>
  <c r="J58" i="73" s="1"/>
  <c r="J74" i="1"/>
  <c r="J241" i="73" s="1"/>
  <c r="J73" i="1"/>
  <c r="J240" i="73" s="1"/>
  <c r="J72" i="1"/>
  <c r="J237" i="73" s="1"/>
  <c r="J71" i="1"/>
  <c r="J236" i="73" s="1"/>
  <c r="J63" i="1"/>
  <c r="J56" i="73" s="1"/>
  <c r="J62" i="1"/>
  <c r="J227" i="73" s="1"/>
  <c r="J61" i="1"/>
  <c r="J54" i="73" s="1"/>
  <c r="J60" i="1"/>
  <c r="J53" i="73" s="1"/>
  <c r="J59" i="1"/>
  <c r="J55" i="73" s="1"/>
  <c r="J58" i="1"/>
  <c r="J253" i="73" s="1"/>
  <c r="J57" i="1"/>
  <c r="J252" i="73" s="1"/>
  <c r="J56" i="1"/>
  <c r="J251" i="73" s="1"/>
  <c r="J55" i="1"/>
  <c r="J250" i="73" s="1"/>
  <c r="J54" i="1"/>
  <c r="J249" i="73" s="1"/>
  <c r="J53" i="1"/>
  <c r="J260" i="73" s="1"/>
  <c r="J52" i="1"/>
  <c r="J259" i="73" s="1"/>
  <c r="J51" i="1"/>
  <c r="J262" i="73" s="1"/>
  <c r="J50" i="1"/>
  <c r="J263" i="73" s="1"/>
  <c r="J49" i="1"/>
  <c r="J261" i="73" s="1"/>
  <c r="J48" i="1"/>
  <c r="J245" i="73" s="1"/>
  <c r="J47" i="1"/>
  <c r="J244" i="73" s="1"/>
  <c r="J46" i="1"/>
  <c r="J258" i="73" s="1"/>
  <c r="J45" i="1"/>
  <c r="J257" i="73" s="1"/>
  <c r="J44" i="1"/>
  <c r="J87" i="73" s="1"/>
  <c r="J43" i="1"/>
  <c r="J256" i="73" s="1"/>
  <c r="J42" i="1"/>
  <c r="J255" i="73" s="1"/>
  <c r="J41" i="1"/>
  <c r="J254" i="73" s="1"/>
  <c r="J40" i="1"/>
  <c r="J248" i="73" s="1"/>
  <c r="J39" i="1"/>
  <c r="J247" i="73" s="1"/>
  <c r="J37" i="1"/>
  <c r="J246" i="73" s="1"/>
  <c r="C109" i="1"/>
  <c r="I117" i="73" s="1"/>
  <c r="C108" i="1"/>
  <c r="I116" i="73" s="1"/>
  <c r="C107" i="1"/>
  <c r="I115" i="73" s="1"/>
  <c r="C106" i="1"/>
  <c r="I106" i="73" s="1"/>
  <c r="C105" i="1"/>
  <c r="I105" i="73" s="1"/>
  <c r="C104" i="1"/>
  <c r="I104" i="73" s="1"/>
  <c r="C85" i="1"/>
  <c r="I36" i="73" s="1"/>
  <c r="C83" i="1"/>
  <c r="I207" i="73" s="1"/>
  <c r="C81" i="1"/>
  <c r="I37" i="73" s="1"/>
  <c r="C80" i="1"/>
  <c r="I206" i="73" s="1"/>
  <c r="C79" i="1"/>
  <c r="I201" i="73" s="1"/>
  <c r="C78" i="1"/>
  <c r="I200" i="73" s="1"/>
  <c r="C77" i="1"/>
  <c r="I199" i="73" s="1"/>
  <c r="C75" i="1"/>
  <c r="I198" i="73" s="1"/>
  <c r="C74" i="1"/>
  <c r="I27" i="73" s="1"/>
  <c r="C73" i="1"/>
  <c r="I26" i="73" s="1"/>
  <c r="C72" i="1"/>
  <c r="I197" i="73" s="1"/>
  <c r="C71" i="1"/>
  <c r="I196" i="73" s="1"/>
  <c r="C70" i="1"/>
  <c r="I195" i="73" s="1"/>
  <c r="C69" i="1"/>
  <c r="I194" i="73" s="1"/>
  <c r="C68" i="1"/>
  <c r="I24" i="73" s="1"/>
  <c r="C67" i="1"/>
  <c r="I193" i="73" s="1"/>
  <c r="C66" i="1"/>
  <c r="I23" i="73" s="1"/>
  <c r="C63" i="1"/>
  <c r="I192" i="73" s="1"/>
  <c r="C59" i="1"/>
  <c r="I22" i="73" s="1"/>
  <c r="C58" i="1"/>
  <c r="I21" i="73" s="1"/>
  <c r="C57" i="1"/>
  <c r="I20" i="73" s="1"/>
  <c r="C43" i="1"/>
  <c r="I143" i="73" s="1"/>
  <c r="C42" i="1"/>
  <c r="I205" i="73" s="1"/>
  <c r="C41" i="1"/>
  <c r="I203" i="73" s="1"/>
  <c r="C40" i="1"/>
  <c r="I204" i="73" s="1"/>
  <c r="C39" i="1"/>
  <c r="I202" i="73" s="1"/>
  <c r="C38" i="1"/>
  <c r="I189" i="73" s="1"/>
  <c r="C37" i="1"/>
  <c r="I187" i="73" s="1"/>
  <c r="C36" i="1"/>
  <c r="I19" i="73" s="1"/>
  <c r="C35" i="1"/>
  <c r="I17" i="73" s="1"/>
  <c r="C34" i="1"/>
  <c r="I188" i="73" s="1"/>
  <c r="C33" i="1"/>
  <c r="I186" i="73" s="1"/>
  <c r="C32" i="1"/>
  <c r="I18" i="73" s="1"/>
  <c r="C31" i="1"/>
  <c r="I16" i="73" s="1"/>
  <c r="C30" i="1"/>
  <c r="I185" i="73" s="1"/>
  <c r="C29" i="1"/>
  <c r="I184" i="73" s="1"/>
  <c r="C27" i="1"/>
  <c r="I14" i="73" s="1"/>
  <c r="C26" i="1"/>
  <c r="I13" i="73" s="1"/>
  <c r="C11" i="1"/>
  <c r="I222" i="73" s="1"/>
  <c r="C10" i="1"/>
  <c r="I220" i="73" s="1"/>
  <c r="C9" i="1"/>
  <c r="I221" i="73" s="1"/>
  <c r="C8" i="1"/>
  <c r="I219" i="73" s="1"/>
  <c r="B162" i="73"/>
  <c r="B161" i="73"/>
  <c r="B156" i="73"/>
  <c r="B155" i="73"/>
  <c r="B154" i="73"/>
  <c r="B153" i="73"/>
  <c r="B141" i="73"/>
  <c r="B140" i="73"/>
  <c r="B139" i="73"/>
  <c r="B138" i="73"/>
  <c r="B133" i="73"/>
  <c r="B132" i="73"/>
  <c r="B131" i="73"/>
  <c r="B130" i="73"/>
  <c r="B124" i="73"/>
  <c r="B123" i="73"/>
  <c r="B122" i="73"/>
  <c r="E101" i="1" l="1"/>
  <c r="I282" i="73"/>
  <c r="E103" i="1"/>
  <c r="I284" i="73"/>
  <c r="E99" i="1"/>
  <c r="I272" i="73"/>
  <c r="K76" i="1"/>
  <c r="J59" i="73"/>
  <c r="E16" i="1"/>
  <c r="E17" i="1"/>
  <c r="E100" i="1"/>
  <c r="E102" i="1"/>
  <c r="E98" i="1"/>
  <c r="L76" i="1"/>
  <c r="K88" i="1"/>
  <c r="K89" i="1"/>
  <c r="L10" i="1"/>
  <c r="L89" i="1" l="1"/>
  <c r="L88" i="1"/>
  <c r="K10" i="1"/>
  <c r="L38" i="1"/>
  <c r="K38" i="1"/>
  <c r="K72" i="1" l="1"/>
  <c r="K73" i="1"/>
  <c r="L74" i="1"/>
  <c r="K71" i="1"/>
  <c r="L71" i="1"/>
  <c r="L72" i="1"/>
  <c r="D24" i="1"/>
  <c r="E24" i="1"/>
  <c r="D25" i="1"/>
  <c r="E25" i="1"/>
  <c r="E76" i="1"/>
  <c r="D61" i="1"/>
  <c r="E61" i="1"/>
  <c r="L73" i="1" l="1"/>
  <c r="K74" i="1"/>
  <c r="D76" i="1"/>
  <c r="K24" i="1"/>
  <c r="L85" i="1"/>
  <c r="D35" i="1"/>
  <c r="D36" i="1"/>
  <c r="E37" i="1"/>
  <c r="D38" i="1"/>
  <c r="E60" i="1"/>
  <c r="E63" i="1"/>
  <c r="E64" i="1"/>
  <c r="D66" i="1"/>
  <c r="D83" i="1"/>
  <c r="E84" i="1"/>
  <c r="E109" i="1"/>
  <c r="D21" i="1"/>
  <c r="E30" i="1"/>
  <c r="D20" i="1"/>
  <c r="E20" i="1"/>
  <c r="D22" i="1"/>
  <c r="E22" i="1"/>
  <c r="D18" i="1"/>
  <c r="D19" i="1"/>
  <c r="E35" i="1"/>
  <c r="E36" i="1"/>
  <c r="D37" i="1"/>
  <c r="E104" i="1"/>
  <c r="E105" i="1"/>
  <c r="E106" i="1"/>
  <c r="E108" i="1"/>
  <c r="K85" i="1"/>
  <c r="K87" i="1"/>
  <c r="L87" i="1"/>
  <c r="O27" i="1"/>
  <c r="O26" i="1"/>
  <c r="O23" i="1"/>
  <c r="O22" i="1"/>
  <c r="D82" i="1"/>
  <c r="E82" i="1"/>
  <c r="E83" i="1"/>
  <c r="E85" i="1"/>
  <c r="E19" i="1" l="1"/>
  <c r="D64" i="1"/>
  <c r="D63" i="1"/>
  <c r="D60" i="1"/>
  <c r="E18" i="1"/>
  <c r="D30" i="1"/>
  <c r="E66" i="1"/>
  <c r="E21" i="1"/>
  <c r="D84" i="1"/>
  <c r="E107" i="1"/>
  <c r="E38" i="1"/>
  <c r="L27" i="1"/>
  <c r="L26" i="1"/>
  <c r="E33" i="1"/>
  <c r="E31" i="1"/>
  <c r="D31" i="1"/>
  <c r="D33" i="1"/>
  <c r="E34" i="1"/>
  <c r="E32" i="1"/>
  <c r="D34" i="1"/>
  <c r="D32" i="1"/>
  <c r="K22" i="1"/>
  <c r="L22" i="1"/>
  <c r="K23" i="1"/>
  <c r="L23" i="1"/>
  <c r="L25" i="1"/>
  <c r="K25" i="1"/>
  <c r="L24" i="1"/>
  <c r="K26" i="1"/>
  <c r="D57" i="1"/>
  <c r="E57" i="1"/>
  <c r="D26" i="1"/>
  <c r="E95" i="1"/>
  <c r="D39" i="1"/>
  <c r="K27" i="1" l="1"/>
  <c r="E26" i="1"/>
  <c r="E91" i="1"/>
  <c r="E87" i="1"/>
  <c r="E88" i="1"/>
  <c r="E92" i="1"/>
  <c r="E96" i="1"/>
  <c r="E97" i="1"/>
  <c r="E93" i="1"/>
  <c r="E89" i="1"/>
  <c r="E94" i="1"/>
  <c r="E90" i="1"/>
  <c r="E86" i="1"/>
  <c r="K35" i="1"/>
  <c r="L35" i="1"/>
  <c r="K36" i="1"/>
  <c r="L36" i="1"/>
  <c r="D80" i="1"/>
  <c r="E80" i="1"/>
  <c r="D81" i="1"/>
  <c r="E81" i="1"/>
  <c r="K80" i="1" l="1"/>
  <c r="K58" i="1"/>
  <c r="K57" i="1"/>
  <c r="K56" i="1"/>
  <c r="K53" i="1"/>
  <c r="K52" i="1"/>
  <c r="K50" i="1"/>
  <c r="L47" i="1"/>
  <c r="K45" i="1"/>
  <c r="L44" i="1"/>
  <c r="K43" i="1"/>
  <c r="L40" i="1"/>
  <c r="L39" i="1"/>
  <c r="K33" i="1"/>
  <c r="K32" i="1"/>
  <c r="L31" i="1"/>
  <c r="L29" i="1"/>
  <c r="D29" i="1"/>
  <c r="D27" i="1"/>
  <c r="L81" i="1"/>
  <c r="L55" i="1"/>
  <c r="K54" i="1"/>
  <c r="K41" i="1"/>
  <c r="L37" i="1"/>
  <c r="K34" i="1"/>
  <c r="L50" i="1"/>
  <c r="K51" i="1"/>
  <c r="L51" i="1"/>
  <c r="K93" i="1"/>
  <c r="L93" i="1"/>
  <c r="K94" i="1"/>
  <c r="L94" i="1"/>
  <c r="K95" i="1"/>
  <c r="L95" i="1"/>
  <c r="L92" i="1"/>
  <c r="K92" i="1"/>
  <c r="E27" i="1" l="1"/>
  <c r="E29" i="1"/>
  <c r="K55" i="1"/>
  <c r="L52" i="1"/>
  <c r="K30" i="1"/>
  <c r="K49" i="1"/>
  <c r="K48" i="1"/>
  <c r="L48" i="1"/>
  <c r="L33" i="1"/>
  <c r="K37" i="1"/>
  <c r="K31" i="1"/>
  <c r="K42" i="1"/>
  <c r="L46" i="1"/>
  <c r="L54" i="1"/>
  <c r="K44" i="1"/>
  <c r="L43" i="1"/>
  <c r="K39" i="1"/>
  <c r="K29" i="1"/>
  <c r="K40" i="1"/>
  <c r="L58" i="1"/>
  <c r="K47" i="1"/>
  <c r="L56" i="1"/>
  <c r="K46" i="1"/>
  <c r="L42" i="1"/>
  <c r="L32" i="1"/>
  <c r="K81" i="1"/>
  <c r="L57" i="1"/>
  <c r="L53" i="1"/>
  <c r="L49" i="1"/>
  <c r="L45" i="1"/>
  <c r="L41" i="1"/>
  <c r="L34" i="1"/>
  <c r="L30" i="1"/>
  <c r="L80" i="1"/>
  <c r="D58" i="1"/>
  <c r="K62" i="1"/>
  <c r="L61" i="1"/>
  <c r="K59" i="1"/>
  <c r="K28" i="1"/>
  <c r="E58" i="1" l="1"/>
  <c r="L62" i="1"/>
  <c r="L59" i="1"/>
  <c r="K61" i="1"/>
  <c r="D85" i="1"/>
  <c r="K98" i="1" l="1"/>
  <c r="K97" i="1"/>
  <c r="K96" i="1"/>
  <c r="D12" i="1"/>
  <c r="D13" i="1"/>
  <c r="E14" i="1"/>
  <c r="E15" i="1"/>
  <c r="K90" i="1"/>
  <c r="L97" i="1" l="1"/>
  <c r="L98" i="1"/>
  <c r="L96" i="1"/>
  <c r="E13" i="1"/>
  <c r="D15" i="1"/>
  <c r="D14" i="1"/>
  <c r="E12" i="1"/>
  <c r="L90" i="1"/>
  <c r="D53" i="1"/>
  <c r="D54" i="1"/>
  <c r="E54" i="1"/>
  <c r="E53" i="1" l="1"/>
  <c r="K9" i="1"/>
  <c r="K12" i="1"/>
  <c r="K14" i="1"/>
  <c r="K15" i="1"/>
  <c r="L18" i="1"/>
  <c r="K20" i="1"/>
  <c r="L64" i="1"/>
  <c r="L65" i="1"/>
  <c r="K66" i="1"/>
  <c r="L69" i="1"/>
  <c r="L70" i="1"/>
  <c r="L77" i="1"/>
  <c r="L78" i="1"/>
  <c r="E78" i="1"/>
  <c r="E77" i="1"/>
  <c r="D75" i="1"/>
  <c r="D74" i="1"/>
  <c r="D72" i="1"/>
  <c r="D71" i="1"/>
  <c r="E59" i="1"/>
  <c r="D56" i="1"/>
  <c r="D52" i="1"/>
  <c r="D51" i="1"/>
  <c r="D50" i="1"/>
  <c r="D49" i="1"/>
  <c r="D48" i="1"/>
  <c r="E47" i="1"/>
  <c r="D46" i="1"/>
  <c r="D45" i="1"/>
  <c r="D44" i="1"/>
  <c r="E43" i="1"/>
  <c r="D42" i="1"/>
  <c r="D40" i="1"/>
  <c r="D9" i="1"/>
  <c r="D10" i="1"/>
  <c r="D11" i="1"/>
  <c r="D23" i="1"/>
  <c r="E8" i="1"/>
  <c r="L67" i="1"/>
  <c r="K11" i="1"/>
  <c r="E41" i="1"/>
  <c r="D55" i="1"/>
  <c r="E45" i="1"/>
  <c r="L63" i="1"/>
  <c r="L13" i="1"/>
  <c r="D79" i="1"/>
  <c r="D68" i="1"/>
  <c r="K8" i="1"/>
  <c r="K17" i="1"/>
  <c r="L66" i="1"/>
  <c r="L75" i="1"/>
  <c r="K83" i="1" l="1"/>
  <c r="L83" i="1"/>
  <c r="K82" i="1"/>
  <c r="L82" i="1"/>
  <c r="K60" i="1"/>
  <c r="L60" i="1"/>
  <c r="K84" i="1"/>
  <c r="L84" i="1"/>
  <c r="D47" i="1"/>
  <c r="E56" i="1"/>
  <c r="E51" i="1"/>
  <c r="E50" i="1"/>
  <c r="E44" i="1"/>
  <c r="E48" i="1"/>
  <c r="E52" i="1"/>
  <c r="E46" i="1"/>
  <c r="D43" i="1"/>
  <c r="D59" i="1"/>
  <c r="E55" i="1"/>
  <c r="E49" i="1"/>
  <c r="K65" i="1"/>
  <c r="K64" i="1"/>
  <c r="D41" i="1"/>
  <c r="K69" i="1"/>
  <c r="K77" i="1"/>
  <c r="K63" i="1"/>
  <c r="K13" i="1"/>
  <c r="L9" i="1"/>
  <c r="K18" i="1"/>
  <c r="K79" i="1"/>
  <c r="K75" i="1"/>
  <c r="K68" i="1"/>
  <c r="L68" i="1"/>
  <c r="E39" i="1"/>
  <c r="K78" i="1"/>
  <c r="K70" i="1"/>
  <c r="K21" i="1"/>
  <c r="K19" i="1"/>
  <c r="K16" i="1"/>
  <c r="K67" i="1"/>
  <c r="E42" i="1"/>
  <c r="E40" i="1"/>
  <c r="L91" i="1"/>
  <c r="K91" i="1"/>
  <c r="L19" i="1"/>
  <c r="L21" i="1"/>
  <c r="E69" i="1"/>
  <c r="D78" i="1"/>
  <c r="E73" i="1"/>
  <c r="D73" i="1"/>
  <c r="E11" i="1"/>
  <c r="D69" i="1"/>
  <c r="L17" i="1"/>
  <c r="E70" i="1"/>
  <c r="L79" i="1"/>
  <c r="E79" i="1"/>
  <c r="E23" i="1"/>
  <c r="D67" i="1"/>
  <c r="L15" i="1"/>
  <c r="E74" i="1"/>
  <c r="L14" i="1"/>
  <c r="E68" i="1"/>
  <c r="E72" i="1"/>
  <c r="D77" i="1"/>
  <c r="E71" i="1"/>
  <c r="D8" i="1"/>
  <c r="L28" i="1"/>
  <c r="E9" i="1"/>
  <c r="E67" i="1"/>
  <c r="E75" i="1"/>
  <c r="D70" i="1"/>
  <c r="E10" i="1"/>
  <c r="L11" i="1"/>
  <c r="L8" i="1"/>
  <c r="L20" i="1"/>
  <c r="L12" i="1"/>
  <c r="L16" i="1"/>
</calcChain>
</file>

<file path=xl/sharedStrings.xml><?xml version="1.0" encoding="utf-8"?>
<sst xmlns="http://schemas.openxmlformats.org/spreadsheetml/2006/main" count="1170" uniqueCount="565">
  <si>
    <t>HARGA KENDARAAN TOYOTA</t>
  </si>
  <si>
    <t>TYPE</t>
  </si>
  <si>
    <t>CALYA 1.2 E MT</t>
  </si>
  <si>
    <t>CALYA 1.2 G MT</t>
  </si>
  <si>
    <t>CALYA 1.2 G AT</t>
  </si>
  <si>
    <t>AVANZA 1.3 E M/T</t>
  </si>
  <si>
    <t>RUSH 1.5 G M/T</t>
  </si>
  <si>
    <t>RUSH 1.5 G A/T</t>
  </si>
  <si>
    <t>HILUX SINGLE CABIN 2.4 DSL 4x4 M/T</t>
  </si>
  <si>
    <t>Note :</t>
  </si>
  <si>
    <t>1. Harga sewaktu-waktu dapat berubah.</t>
  </si>
  <si>
    <t>2. Dyna, Hilux, Hi Ace sudah termasuk Keur.</t>
  </si>
  <si>
    <t>3. Harga tidak termasuk PilNop</t>
  </si>
  <si>
    <t xml:space="preserve">WILAYAH : SUKABUMI </t>
  </si>
  <si>
    <t>OTR</t>
  </si>
  <si>
    <t>HILUX DOUBLE CABIN 2.4 V (4x4) DSL A/T</t>
  </si>
  <si>
    <t>HILUX DOUBLE CABIN 2.4 E (4X4) DSL M/T</t>
  </si>
  <si>
    <t>HILUX DOUBLE CABIN 2.4 G (4X4) DSL M/T</t>
  </si>
  <si>
    <t>TGN40GM/T30X</t>
  </si>
  <si>
    <t>KIJANG INNOVA 2.4 G M/T DSL</t>
  </si>
  <si>
    <t>Christin Mualim</t>
  </si>
  <si>
    <t>General Manager</t>
  </si>
  <si>
    <t>RAIZE 1.0T G M/T ONE TONE</t>
  </si>
  <si>
    <t>RAIZE 1.0T G CVT ONE TONE</t>
  </si>
  <si>
    <t>SELISIH</t>
  </si>
  <si>
    <t>RAIZE 1.2 G M/T ONE TONE</t>
  </si>
  <si>
    <t>RAIZE 1.2 G CVT ONE TONE</t>
  </si>
  <si>
    <t>RAIZE 1.0T GR SPORT CVT ONE TONE</t>
  </si>
  <si>
    <t>RAIZE 1.0T GR SPORT CVT TWO TONE</t>
  </si>
  <si>
    <t>RAIZE 1.0T GR SPORT CVT TSS TWO TONE</t>
  </si>
  <si>
    <t>RUSH 1.5 S M/T GR SPORT</t>
  </si>
  <si>
    <t>RUSH 1.5 S A/T GR SPORT</t>
  </si>
  <si>
    <t>W00EM/T00</t>
  </si>
  <si>
    <t>AVANZA 1.3 E CVT</t>
  </si>
  <si>
    <t>W00EA/T00</t>
  </si>
  <si>
    <t>AVANZA 1.5 G M/T</t>
  </si>
  <si>
    <t>W01GM/T00</t>
  </si>
  <si>
    <t>AVANZA 1.5 G CVT</t>
  </si>
  <si>
    <t>W01GA/T00</t>
  </si>
  <si>
    <t>AVANZA 1.5 G CVT TSS</t>
  </si>
  <si>
    <t>W01GA/T01</t>
  </si>
  <si>
    <t>VELOZ 1.5 M/T (Non Premium Color)</t>
  </si>
  <si>
    <t>W01VM/T00</t>
  </si>
  <si>
    <t>VELOZ 1.5 M/T (Premium Color)</t>
  </si>
  <si>
    <t>W01VM/T01</t>
  </si>
  <si>
    <t>VELOZ 1.5 Q CVT (Non Premium Color)</t>
  </si>
  <si>
    <t>W01QVA/T00</t>
  </si>
  <si>
    <t>VELOZ 1.5 Q CVT (Premium Color)</t>
  </si>
  <si>
    <t>W01QVA/T02</t>
  </si>
  <si>
    <t>VELOZ 1.5 Q CVT TSS (Non Premium Color)</t>
  </si>
  <si>
    <t>W01QVA/T01</t>
  </si>
  <si>
    <t>VELOZ 1.5 Q CVT TSS (Premium Color)</t>
  </si>
  <si>
    <t>W01QVA/T03</t>
  </si>
  <si>
    <t>CAMRY 2.5 V A/T (Non Premium Color)</t>
  </si>
  <si>
    <t>CAMRY 2.5 V A/T (Premium Color)</t>
  </si>
  <si>
    <t>CAMRY 2.5 L A/T HYBRID (Premium Color)</t>
  </si>
  <si>
    <t>VELOZ 1.5 CVT (Non Premium Color)</t>
  </si>
  <si>
    <t>W01VA/T00</t>
  </si>
  <si>
    <t>VELOZ 1.5 CVT (Premium Color)</t>
  </si>
  <si>
    <t>W01VA/T01</t>
  </si>
  <si>
    <t>Corolla Altis 1.8 V A/T (Premium Color)</t>
  </si>
  <si>
    <t>Corolla Altis 1.8L Hybrid A/T (Premium Color)</t>
  </si>
  <si>
    <t>VOXY 2.0 A/T (Non Premium Color)</t>
  </si>
  <si>
    <t>VOXY 2.0 A/T (Premium Color)</t>
  </si>
  <si>
    <t>COROLLA ALTIS 1.8 V A/T (Non Premium Color)</t>
  </si>
  <si>
    <t>COROLLA ALTIS 1.8L HYBRID A/T (Non Premium Color)</t>
  </si>
  <si>
    <t>MZR90A/T00B</t>
  </si>
  <si>
    <t>MZR90A/T01B</t>
  </si>
  <si>
    <t>KD223M/T00COMM</t>
  </si>
  <si>
    <t>DYNA 136 HT HI-GEAR 4X2 6M/T</t>
  </si>
  <si>
    <t>XZ30HT00</t>
  </si>
  <si>
    <t>DYNA 136 HT HI-GEAR 4X2 6M/T (PTO)</t>
  </si>
  <si>
    <t>XZ30HT0A</t>
  </si>
  <si>
    <t>B40EM/T21B</t>
  </si>
  <si>
    <t>B40EM/T20B</t>
  </si>
  <si>
    <t>B40GM/T20B</t>
  </si>
  <si>
    <t>B40GA/T20B</t>
  </si>
  <si>
    <t>%</t>
  </si>
  <si>
    <t>KENAIKAN</t>
  </si>
  <si>
    <t>GR 86 2.4L A/T</t>
  </si>
  <si>
    <t>GR 86 2.4L M/T</t>
  </si>
  <si>
    <t>GUN25SCM/T30</t>
  </si>
  <si>
    <t>All New Vios 1.5 G CVT (Non Premium Color)</t>
  </si>
  <si>
    <t>NGC102GA/T00</t>
  </si>
  <si>
    <t>All New Vios 1.5 G CVT (Premium Color)</t>
  </si>
  <si>
    <t>NGC102GA/T02</t>
  </si>
  <si>
    <t>All New Vios 1.5 G TSS CVT (Non Premium Color)</t>
  </si>
  <si>
    <t>NGC102GA/T01</t>
  </si>
  <si>
    <t>All New Vios 1.5 G TSS CVT (Premium Color)</t>
  </si>
  <si>
    <t>NGC102GA/T03</t>
  </si>
  <si>
    <t>Innova Zenix 2.0 G CVT</t>
  </si>
  <si>
    <t>Innova Zenix 2.0 V CVT</t>
  </si>
  <si>
    <t>Innova Zenix 2.0 G HV CVT</t>
  </si>
  <si>
    <t>Innova Zenix 2.0 V HV Modelista CVT</t>
  </si>
  <si>
    <t>Innova Zenix 2.0 Q HV Modelista CVT TSS</t>
  </si>
  <si>
    <t>TOYOTA SUPRA 3.0L A/T</t>
  </si>
  <si>
    <t>Innova Zenix 2.0 G CVT (Premium Color)</t>
  </si>
  <si>
    <t>Innova Zenix 2.0 V CVT (Premium Color)</t>
  </si>
  <si>
    <t>Innova Zenix 2.0 G HV CVT (Premium Color)</t>
  </si>
  <si>
    <t>Innova Zenix 2.0 V HV Non Modelista CVT</t>
  </si>
  <si>
    <t>Innova Zenix 2.0 V HV Modelista CVT (Premium Color)</t>
  </si>
  <si>
    <t>Innova Zenix 2.0 V HV Non Modelista CVT (Premium Color)</t>
  </si>
  <si>
    <t>Innova Zenix 2.0 Q HV Non Modelista CVT TSS</t>
  </si>
  <si>
    <t>Innova Zenix 2.0 Q HV Modelista CVT TSS (Premium Color)</t>
  </si>
  <si>
    <t>Innova Zenix 2.0 Q HV Non Modelista CVT TSS (Premium Color)</t>
  </si>
  <si>
    <t>KIJANG INNOVA 2.4 G A/T DSL</t>
  </si>
  <si>
    <t>GUN14GA/T20X</t>
  </si>
  <si>
    <t>A351GM/T00</t>
  </si>
  <si>
    <t>AGYA 1.2 G CVT</t>
  </si>
  <si>
    <t>A351GA/T00</t>
  </si>
  <si>
    <t>AGYA 1.2 GR M/T (One Tone)</t>
  </si>
  <si>
    <t>A351GRM/T00</t>
  </si>
  <si>
    <t>AGYA 1.2 GR M/T (Two Tone)</t>
  </si>
  <si>
    <t>A351GRM/T01</t>
  </si>
  <si>
    <t>AGYA 1.2 GR CVT (One Tone)</t>
  </si>
  <si>
    <t>A351GRA/T00</t>
  </si>
  <si>
    <t>AGYA 1.2 GR CVT (Two Tone)</t>
  </si>
  <si>
    <t>A351GRA/T01</t>
  </si>
  <si>
    <t>A351EM/T00</t>
  </si>
  <si>
    <t xml:space="preserve">AGYA 1.2 G M/T </t>
  </si>
  <si>
    <t>Off The Road</t>
  </si>
  <si>
    <t>YARIS 1.5 S CVT GR SPORT 3 Airbags Monotone</t>
  </si>
  <si>
    <t>NSP15SA/T61</t>
  </si>
  <si>
    <t>YARIS 1.5 S CVT GR SPORT 3 Airbags Bitone</t>
  </si>
  <si>
    <t>NSP15SA/T63</t>
  </si>
  <si>
    <t>YARIS 1.5 S CVT GR SPORT 7 Airbags Monotone</t>
  </si>
  <si>
    <t>NSP15SA/T60</t>
  </si>
  <si>
    <t>YARIS 1.5 S CVT GR SPORT 7 Airbags Bitone</t>
  </si>
  <si>
    <t>NSP15SA/T62</t>
  </si>
  <si>
    <t>YARIS CROSS 1.5 G MT</t>
  </si>
  <si>
    <t>NGC20GM/T00</t>
  </si>
  <si>
    <t>YARIS CROSS 1.5 G CVT</t>
  </si>
  <si>
    <t>NGC20GA/T00</t>
  </si>
  <si>
    <t>YARIS CROSS 1.5 S CVT TSS</t>
  </si>
  <si>
    <t>NGC20SA/T00</t>
  </si>
  <si>
    <t>YARIS CROSS 1.5 S GR CVT TSS</t>
  </si>
  <si>
    <t>NGC20SA/T01</t>
  </si>
  <si>
    <t>YARIS CROSS 1.5 S CVT TSS (Premium Color)</t>
  </si>
  <si>
    <t>NGC20SA/T02</t>
  </si>
  <si>
    <t>YARIS CROSS 1.5 S GR CVT TSS (Premium Color)</t>
  </si>
  <si>
    <t>NGC20SA/T03</t>
  </si>
  <si>
    <t>YARIS CROSS 1.5 S GR HV CVT TSS</t>
  </si>
  <si>
    <t>NYC20SHA/T01</t>
  </si>
  <si>
    <t>YARIS CROSS 1.5 S GR HV CVT TSS 2 TONE</t>
  </si>
  <si>
    <t>NYC20SHA/T05</t>
  </si>
  <si>
    <t>YARIS CROSS 1.5 S GR HV CVT TSS 2 TONE (Premium Color)</t>
  </si>
  <si>
    <t>NYC20SHA/T03</t>
  </si>
  <si>
    <t>YARIS CROSS 1.5 S HV CVT TSS</t>
  </si>
  <si>
    <t>NYC20SHA/T00</t>
  </si>
  <si>
    <t>YARIS CROSS 1.5 S HV CVT TSS 2 TONE</t>
  </si>
  <si>
    <t>NYC20SHA/T04</t>
  </si>
  <si>
    <t>YARIS CROSS 1.5 S HV CVT TSS 2 TONE (Premium Color)</t>
  </si>
  <si>
    <t>NYC20SHA/T02</t>
  </si>
  <si>
    <t>YARIS CROSS 1.5 S GR HV CVT TSS (Premium Color)</t>
  </si>
  <si>
    <t>NYC20SHA/T07</t>
  </si>
  <si>
    <t>NEW ALPHARD 2.5 G CVT</t>
  </si>
  <si>
    <t>AGH40GA/T00</t>
  </si>
  <si>
    <t>NEW ALPHARD 2.5 G CVT (Premium Color)</t>
  </si>
  <si>
    <t>AGH40GA/T01</t>
  </si>
  <si>
    <t>NEW ALPHARD 2.5 HYBRID CVT</t>
  </si>
  <si>
    <t>AGH40HA/T00</t>
  </si>
  <si>
    <t>NEW ALPHARD 2.5 HYBRID CVT (Premium Color)</t>
  </si>
  <si>
    <t>AGH40HA/T01</t>
  </si>
  <si>
    <t>YARIS CROSS 1.5 S HV CVT TSS (Premium Color)</t>
  </si>
  <si>
    <t>NYC20SHA/T06</t>
  </si>
  <si>
    <t>ZE211VA/T24</t>
  </si>
  <si>
    <t>ZE211VA/T25</t>
  </si>
  <si>
    <t>NEW VELLFIRE 2.5 VIP HYBRID CVT</t>
  </si>
  <si>
    <t>AAH40HA/T00</t>
  </si>
  <si>
    <t>NEW VELLFIRE 2.5 VIP HYBRID CVT (Premium Color)</t>
  </si>
  <si>
    <t>AAH40HA/T01</t>
  </si>
  <si>
    <t>GUN25DCEM/T40</t>
  </si>
  <si>
    <t>GUN25DCGM/T30</t>
  </si>
  <si>
    <t>GUN25DCVA/T40</t>
  </si>
  <si>
    <t>HILUX DOUBLE CABIN 2.4 E-RTS (4X4) DSL M/T</t>
  </si>
  <si>
    <t>GUN25DCEM/T41</t>
  </si>
  <si>
    <t>F80GM/T30B</t>
  </si>
  <si>
    <t>F80SM/T40B</t>
  </si>
  <si>
    <t>F80SA/T40B</t>
  </si>
  <si>
    <t>GR COROLLA 1.6 T M/T</t>
  </si>
  <si>
    <t>GZEA14M/T00</t>
  </si>
  <si>
    <t>GR YARIS 1.6T M/T</t>
  </si>
  <si>
    <t>GR YARIS 1.6T A/T</t>
  </si>
  <si>
    <t>PRIUS 1.8 Hybrid CVT</t>
  </si>
  <si>
    <t>ZVW60A/T00</t>
  </si>
  <si>
    <t>Innova Zenix 2.0 Q HV Modelista CVT TSS Non RSE (Non Premium Color)</t>
  </si>
  <si>
    <t>Innova Zenix 2.0 Q HV Modelista CVT TSS Non RSE (Premium Color)</t>
  </si>
  <si>
    <t>Innova Zenix 2.0 V HV Modelista CVT Non RSE (Non Premium Color)</t>
  </si>
  <si>
    <t>Innova Zenix 2.0 V HV Modelista CVT Non RSE (Premium Color)</t>
  </si>
  <si>
    <t>Innova Zenix 2.0 V HV CVT Non Modelista Non RSE (Non Premium Color)</t>
  </si>
  <si>
    <t>Innova Zenix 2.0 V HV CVT Non Modelista Non RSE (Premium Color)</t>
  </si>
  <si>
    <t xml:space="preserve"> FORTUNER 2.8 VRZ WITH GR AERO TSS 4X2 A/T ONE TONE (Non Premium Color) </t>
  </si>
  <si>
    <t>GUN166VRZA/T31</t>
  </si>
  <si>
    <t xml:space="preserve"> FORTUNER 2.8 VRZ WITH GR AERO TSS 4X2 A/T TWO TONE (Premium Color) </t>
  </si>
  <si>
    <t>GUN166VRZA/T32</t>
  </si>
  <si>
    <t xml:space="preserve"> FORTUNER 2.8 VRZ WITH GR AERO TSS 4X2 A/T ONE TONE (Premium Color) </t>
  </si>
  <si>
    <t>GUN166VRZA/T33</t>
  </si>
  <si>
    <t xml:space="preserve"> FORTUNER 2.8 VRZ 4X4 A/T </t>
  </si>
  <si>
    <t>GUN156VRZA/T31</t>
  </si>
  <si>
    <t xml:space="preserve"> FORTUNER 2.8 VRZ 4X4 A/T GR-SPORT TSS TWO TONE (Premium Color) </t>
  </si>
  <si>
    <t>GUN156VRZA/T32</t>
  </si>
  <si>
    <t xml:space="preserve"> FORTUNER 2.8 VRZ 4X4 A/T GR-SPORT TSS ONE TONE </t>
  </si>
  <si>
    <t>GUN156VRZA/T33</t>
  </si>
  <si>
    <t xml:space="preserve">FORTUNER 2.4 G 4x2 M/T </t>
  </si>
  <si>
    <t>GUN16GM/T30X</t>
  </si>
  <si>
    <t>FORTUNER 2.4 G 4x2 A/T</t>
  </si>
  <si>
    <t>GUN16GA/T30X</t>
  </si>
  <si>
    <t>FORTUNER 2.7 SRZ 4x2 A/T</t>
  </si>
  <si>
    <t>TGN16SRZA/T44X</t>
  </si>
  <si>
    <t>FORTUNER 2.8 VRZ 4X2 A/T</t>
  </si>
  <si>
    <t>GUN166VRZA/T20</t>
  </si>
  <si>
    <t>FORTUNER 2.8 VRZ TSS 4X2 A/T</t>
  </si>
  <si>
    <t>GUN166VRZA/T34</t>
  </si>
  <si>
    <t>FORTUNER 2.7 SRZ WITH GR AERO 4x2 A/T ONE TONE (Non Premium Color)</t>
  </si>
  <si>
    <t>TGN16SRZA/T41X</t>
  </si>
  <si>
    <t>FORTUNER 2.7 SRZ WITH GR AERO 4x2 A/T TWO TONE (Premium Color)</t>
  </si>
  <si>
    <t>TGN16SRZA/T42X</t>
  </si>
  <si>
    <t>FORTUNER 2.7 SRZ WITH GR AERO 4x2 A/T ONE TONE (Premium Color)</t>
  </si>
  <si>
    <t>TGN16SRZA/T43X</t>
  </si>
  <si>
    <t>FORTUNER 2.7 SRZ 4x2 A/T NON RSE</t>
  </si>
  <si>
    <t>TGN16SRZA/T46X</t>
  </si>
  <si>
    <t>FORTUNER 2.7 SRZ GR SPORT 4x2 A/T NON RSE</t>
  </si>
  <si>
    <t>TGN16SRZA/T45X</t>
  </si>
  <si>
    <t xml:space="preserve">FORTUNER 2.8 VRZ 4X2 A/T NON RSE </t>
  </si>
  <si>
    <t>GUN166VRZA/T22</t>
  </si>
  <si>
    <t>FORTUNER 2.8 VRZ TSS 4X2 A/T NON RSE</t>
  </si>
  <si>
    <t>GUN166VRZA/T36</t>
  </si>
  <si>
    <t>FORTUNER 2.8 VRZ WITH GR AERO TSS 4X2 A/T NON RSE</t>
  </si>
  <si>
    <t>GUN166VRZA/T35</t>
  </si>
  <si>
    <t>FORTUNER 2.8 VRZ 4X4 A/T NON RSE</t>
  </si>
  <si>
    <t>GUN156VRZA/T34</t>
  </si>
  <si>
    <t>FORTUNER 2.8 VRZ 4X4 A/T GR-SPORT TSS NON RSE</t>
  </si>
  <si>
    <t>GUN156VRZA/T35</t>
  </si>
  <si>
    <t>Innova Zenix 2.0 V CVT Non RSE (Non Premium Color)</t>
  </si>
  <si>
    <t>Innova Zenix 2.0 V CVT Non RSE (Premium Color)</t>
  </si>
  <si>
    <t>ZN8M/T00</t>
  </si>
  <si>
    <t>ZN8A/T00</t>
  </si>
  <si>
    <t>F80GA/T30B</t>
  </si>
  <si>
    <t>ZE211LA/T26</t>
  </si>
  <si>
    <t>ZE211LA/T27</t>
  </si>
  <si>
    <t>CAMRY 2.5 L A/T HYBRID</t>
  </si>
  <si>
    <t>LAND CRUISER 300 VX-R 4x4 A/T</t>
  </si>
  <si>
    <t>LAND CRUISER 300 GR-S 4x4 A/T</t>
  </si>
  <si>
    <t>AGYA 1.2 E M/T</t>
  </si>
  <si>
    <t>REGULAR ORDER</t>
  </si>
  <si>
    <t>KODE TIPE</t>
  </si>
  <si>
    <t>CALYA 1.2 E MT STD BASIC</t>
  </si>
  <si>
    <t>Innova Zenix 2.0 Q HV Modelista CVT TSS + TCO PAKET AC</t>
  </si>
  <si>
    <t>Innova Zenix 2.0 Q HV Modelista CVT TSS + TCO PAKET AD</t>
  </si>
  <si>
    <t>Innova Zenix 2.0 Q HV Modelista CVT TSS + TCO PAKET BC</t>
  </si>
  <si>
    <t>Innova Zenix 2.0 Q HV Modelista CVT TSS + TCO PAKET BD</t>
  </si>
  <si>
    <t>NEW ALPHARD 2.5 HYBRID CVT + TCO PAKET AA</t>
  </si>
  <si>
    <t>NEW ALPHARD 2.5 HYBRID CVT (Premium Color) + TCO PAKET AB</t>
  </si>
  <si>
    <t>RUSH 1.5 S M/T GR SPORT + PAKET TCO AD</t>
  </si>
  <si>
    <t>RUSH 1.5 S A/T GR SPORT + PAKET TCO AD</t>
  </si>
  <si>
    <t>CALYA 1.2 G MT + TCO PAKET CA</t>
  </si>
  <si>
    <t>CALYA 1.2 G AT + TCO PAKET CA</t>
  </si>
  <si>
    <t>SURAT KEPUTUSAN</t>
  </si>
  <si>
    <t>TGN10DBSM/TA1</t>
  </si>
  <si>
    <t>TGN10DBSM/TA2</t>
  </si>
  <si>
    <t>TGN10RFSM/TB1</t>
  </si>
  <si>
    <t>GUN12DBSM/TA1</t>
  </si>
  <si>
    <t>GUN12DBSM/TA2</t>
  </si>
  <si>
    <t>GUN12RFSM/TB1</t>
  </si>
  <si>
    <t>AGYA STYLIX 1.2 G CVT</t>
  </si>
  <si>
    <t>A351GA/T10</t>
  </si>
  <si>
    <t>HILUX RANGGA DRY BOX 2.0 STD M/T (Rear Doors)</t>
  </si>
  <si>
    <t>HILUX RANGGA DRY BOX 2.0 STD M/T (Rear+Side)</t>
  </si>
  <si>
    <t>HILUX RANGGA CAB-CHASSIS REFRIGERATOR 2.0 STD M/T</t>
  </si>
  <si>
    <t>HILUX RANGGA DRY BOX 2.4 DSL STD M/T(Rear Doors)</t>
  </si>
  <si>
    <t>HILUX RANGGA DRY BOX 2.4 DSL STD M/T(Rear+Side)</t>
  </si>
  <si>
    <t>HILUX RANGGA CAB-CHASSIS REFRIGERATOR 2.4 DSL STD M/T</t>
  </si>
  <si>
    <t>AGYA 1.2 GR-S M/T (One Tone)</t>
  </si>
  <si>
    <t>A351GRM/T10</t>
  </si>
  <si>
    <t>AGYA 1.2 GR-S M/T (Two Tone)</t>
  </si>
  <si>
    <t>A351GRM/T11</t>
  </si>
  <si>
    <t>AGYA 1.2 GR-S CVT (One Tone)</t>
  </si>
  <si>
    <t>A351GRA/T10</t>
  </si>
  <si>
    <t>AGYA 1.2 GR-S CVT (Two Tone)</t>
  </si>
  <si>
    <t>A351GRA/T11</t>
  </si>
  <si>
    <t>COROLLA CROSS 1.8 HYBRID A/T</t>
  </si>
  <si>
    <t>ZVG10A/T31</t>
  </si>
  <si>
    <t>COROLLA CROSS 1.8 HYBRID A/T(Premium Color)</t>
  </si>
  <si>
    <t>ZVG10A/T32</t>
  </si>
  <si>
    <t>COROLLA CROSS 1.8 HYBRID GR-S A/T</t>
  </si>
  <si>
    <t>ZVG10A/T41</t>
  </si>
  <si>
    <t>COROLLA CROSS 1.8 HYBRID GR-S A/T (Premium Color)</t>
  </si>
  <si>
    <t>ZVG10A/T42</t>
  </si>
  <si>
    <t>AX80VA/T00</t>
  </si>
  <si>
    <t>AX80VA/T01</t>
  </si>
  <si>
    <t>KD223M/T01COMM</t>
  </si>
  <si>
    <t>DB06A/T20</t>
  </si>
  <si>
    <t>DB06A/T21</t>
  </si>
  <si>
    <t>FJA300VXA/T14</t>
  </si>
  <si>
    <t>FJA300VXA/T15</t>
  </si>
  <si>
    <t>FJA300GRA/T18</t>
  </si>
  <si>
    <t>FJA300GRA/T19</t>
  </si>
  <si>
    <t>FJA300GRA/T22</t>
  </si>
  <si>
    <t>FJA300GRA/T23</t>
  </si>
  <si>
    <t>CALYA 1.2 G MT + TCO PAKET AA</t>
  </si>
  <si>
    <t>VELOZ 1.5 Q CVT (Non Premium Color) PAKET EA</t>
  </si>
  <si>
    <t xml:space="preserve"> FORTUNER 2.8 VRZ WITH GR AERO TSS 4X2 A/T ONE TONE (Non Premium Color) TCO AF</t>
  </si>
  <si>
    <t>GD321M/T10</t>
  </si>
  <si>
    <t>GD321M/T11</t>
  </si>
  <si>
    <t>GXPA16M/T20</t>
  </si>
  <si>
    <t>GXPA16A/T10</t>
  </si>
  <si>
    <t>KIJANG INNOVA 2.4 G A/T DSL + TCO PAKET DB</t>
  </si>
  <si>
    <t>MAG10GA/T10</t>
  </si>
  <si>
    <t>MAG10GA/T11</t>
  </si>
  <si>
    <t>MAG10VA/T10</t>
  </si>
  <si>
    <t>MAG10VA/T11</t>
  </si>
  <si>
    <t>MAG10GHA/T10</t>
  </si>
  <si>
    <t>MAG10GHA/T11</t>
  </si>
  <si>
    <t>MAG10VHA/T10</t>
  </si>
  <si>
    <t>MAG10VHA/T12</t>
  </si>
  <si>
    <t>MAG10VHA/T11</t>
  </si>
  <si>
    <t>MAG10VHA/T13</t>
  </si>
  <si>
    <t>MAG10QHA/T10</t>
  </si>
  <si>
    <t>MAG10QHA/T12</t>
  </si>
  <si>
    <t>MAG10QHA/T11</t>
  </si>
  <si>
    <t>MAG10QHA/T13</t>
  </si>
  <si>
    <t>MAG10QHA/T14</t>
  </si>
  <si>
    <t>MAG10QHA/T15</t>
  </si>
  <si>
    <t>MAG10VHA/T14</t>
  </si>
  <si>
    <t>MAG10VHA/T15</t>
  </si>
  <si>
    <t>MAG10VHA/T16</t>
  </si>
  <si>
    <t>MAG10VHA/T17</t>
  </si>
  <si>
    <t>MAG10VA/T12</t>
  </si>
  <si>
    <t>MAG10VA/T13</t>
  </si>
  <si>
    <t>01 DES 25</t>
  </si>
  <si>
    <t>ZE211LA/T28</t>
  </si>
  <si>
    <t>ZE211LA/T29</t>
  </si>
  <si>
    <t>AX80VGA/T00</t>
  </si>
  <si>
    <t>AX80VGA/T01</t>
  </si>
  <si>
    <t>GUN14GA/T30X</t>
  </si>
  <si>
    <t>GUN14GM/T30X</t>
  </si>
  <si>
    <t>GUN10MBA/T11</t>
  </si>
  <si>
    <t>GUN12MBM/T11</t>
  </si>
  <si>
    <t>TGN10MBSM/T11</t>
  </si>
  <si>
    <t>GUN10PUHA/T10</t>
  </si>
  <si>
    <t>GUN10CCHA/T10</t>
  </si>
  <si>
    <t>GUN12PUHM/T10</t>
  </si>
  <si>
    <t>GUN12PUSM/T10</t>
  </si>
  <si>
    <t>GUN12PUSM/T11</t>
  </si>
  <si>
    <t>GUN12CCSM/T10</t>
  </si>
  <si>
    <t>TGN10PUHM/T10</t>
  </si>
  <si>
    <t>TGN10CCSM/T10</t>
  </si>
  <si>
    <t>TGN10PUSM/T10</t>
  </si>
  <si>
    <t>TGN10PUSM/T11</t>
  </si>
  <si>
    <t>ZN8EM/T00</t>
  </si>
  <si>
    <t>ZN8EM/T01</t>
  </si>
  <si>
    <t>ZN8EA/T00</t>
  </si>
  <si>
    <t>ZN8EA/T01</t>
  </si>
  <si>
    <t>Urban Cruiser A/T One Tone (Without Wall Charger)</t>
  </si>
  <si>
    <t>SZ18EV01</t>
  </si>
  <si>
    <t>New Bz4X A/T (Without Wall Charger)</t>
  </si>
  <si>
    <t>XEA11EV00</t>
  </si>
  <si>
    <t>NO. SK/001/TSO.OPR/I/2026</t>
  </si>
  <si>
    <t>WILAYAH : JAWA BARAT</t>
  </si>
  <si>
    <t>Per 1 Januari 2026</t>
  </si>
  <si>
    <t>MODEL</t>
  </si>
  <si>
    <t xml:space="preserve">PRICELIST </t>
  </si>
  <si>
    <t>ADDITIONAL</t>
  </si>
  <si>
    <t>ACCESSORIES</t>
  </si>
  <si>
    <t>M/T</t>
  </si>
  <si>
    <t>A/T</t>
  </si>
  <si>
    <t>AGYA</t>
  </si>
  <si>
    <t>1.2 E</t>
  </si>
  <si>
    <t>KF, LP</t>
  </si>
  <si>
    <t>1.2 G</t>
  </si>
  <si>
    <t>1.2 STYLIX</t>
  </si>
  <si>
    <t>AGYA GR-S</t>
  </si>
  <si>
    <t>1.2 One Tone</t>
  </si>
  <si>
    <t>1.2 Premium One Tone</t>
  </si>
  <si>
    <t>1.2 Two Tone</t>
  </si>
  <si>
    <t>1.2 Premium Two Tone</t>
  </si>
  <si>
    <t>CALYA</t>
  </si>
  <si>
    <t>1.2 E STD</t>
  </si>
  <si>
    <t>AVANZA</t>
  </si>
  <si>
    <t>1.3 E</t>
  </si>
  <si>
    <t>Package G Cargo Net</t>
  </si>
  <si>
    <t>1.5 G</t>
  </si>
  <si>
    <t>1.5 G TSS</t>
  </si>
  <si>
    <t>VELOZ</t>
  </si>
  <si>
    <t>1.5</t>
  </si>
  <si>
    <t>Package E Cargo Net</t>
  </si>
  <si>
    <t>1.5 Premium</t>
  </si>
  <si>
    <t>1.5 Q</t>
  </si>
  <si>
    <t>1.5 Q Premium</t>
  </si>
  <si>
    <t>1.5 Q TSS</t>
  </si>
  <si>
    <t>1.5 Q TSS Premium</t>
  </si>
  <si>
    <t>YARIS</t>
  </si>
  <si>
    <t>1.5 S GRS 3 Airbags Mono</t>
  </si>
  <si>
    <t>1.5 S GRS 7 Airbags Mono</t>
  </si>
  <si>
    <t>1.5 S GRS 3 Airbags Bitone</t>
  </si>
  <si>
    <t>1.5 S GRS 7 Airbags Bitone</t>
  </si>
  <si>
    <t>RUSH</t>
  </si>
  <si>
    <t>Package B Spare Tire Cover &amp; Cargo Net</t>
  </si>
  <si>
    <t>1.5 S GRS</t>
  </si>
  <si>
    <t>VOXY</t>
  </si>
  <si>
    <t>2.0 A/T</t>
  </si>
  <si>
    <t>KF, LP, AK</t>
  </si>
  <si>
    <t>INNOVA REBORN</t>
  </si>
  <si>
    <t>2.0 G</t>
  </si>
  <si>
    <t>Package H Spare Tire Cover</t>
  </si>
  <si>
    <t>2.4 G</t>
  </si>
  <si>
    <t>RAIZE</t>
  </si>
  <si>
    <t>1.0T G</t>
  </si>
  <si>
    <t>A250GM/T10S</t>
  </si>
  <si>
    <t>A250GA/T10S</t>
  </si>
  <si>
    <t>1.0T GRS ONE TONE</t>
  </si>
  <si>
    <t>A250SA/T30D</t>
  </si>
  <si>
    <t>1.0T GRS TWO TONE</t>
  </si>
  <si>
    <t>A250SA/T31D</t>
  </si>
  <si>
    <t>1.0T GRS TSS TWO TONE</t>
  </si>
  <si>
    <t>A250SA/T33D</t>
  </si>
  <si>
    <t>A251GM/T10S</t>
  </si>
  <si>
    <t>A251GA/T10S</t>
  </si>
  <si>
    <t>GR YARIS</t>
  </si>
  <si>
    <t>1.6T</t>
  </si>
  <si>
    <t>GR 86</t>
  </si>
  <si>
    <t>2.4L ONE TONE</t>
  </si>
  <si>
    <t>VIOS</t>
  </si>
  <si>
    <t>1.5 G (Premium)</t>
  </si>
  <si>
    <t>1.5 G TSS (Premium)</t>
  </si>
  <si>
    <t>SINGLE CABIN</t>
  </si>
  <si>
    <t>2.4 DSL 4X4</t>
  </si>
  <si>
    <t>DOUBLE CABIN</t>
  </si>
  <si>
    <t>2.4 E</t>
  </si>
  <si>
    <t>2.4 E RTS</t>
  </si>
  <si>
    <t>2.4 V</t>
  </si>
  <si>
    <t>HI ACE COMM</t>
  </si>
  <si>
    <t>ONE TONE</t>
  </si>
  <si>
    <t>TWO TONE</t>
  </si>
  <si>
    <t>HI ACE PREMIO</t>
  </si>
  <si>
    <t>2.8 M/T (BLACK)</t>
  </si>
  <si>
    <t>2.8 M/T (SILVER, BEIGE)</t>
  </si>
  <si>
    <t>DYNA</t>
  </si>
  <si>
    <t>4X2 6M/T</t>
  </si>
  <si>
    <t>4X2 6M/T (PTO)</t>
  </si>
  <si>
    <t>SUPRA</t>
  </si>
  <si>
    <t>3.0 L A/T</t>
  </si>
  <si>
    <t>3.0 L A/T (Premium)</t>
  </si>
  <si>
    <t>LAND CRUISER</t>
  </si>
  <si>
    <t>300 VX-R</t>
  </si>
  <si>
    <t>300 GR-S</t>
  </si>
  <si>
    <t>PRIUS</t>
  </si>
  <si>
    <t>1.8 HYBRID</t>
  </si>
  <si>
    <t>GR COROLLA</t>
  </si>
  <si>
    <t>M.T</t>
  </si>
  <si>
    <t>FORTUNER</t>
  </si>
  <si>
    <t>2.8 VRZ 4X2</t>
  </si>
  <si>
    <t>2.8 VRZ TSS 4X2</t>
  </si>
  <si>
    <t>2.8 VRZ GRS TSS 4X2 ONE TONE</t>
  </si>
  <si>
    <t>2.8 VRZ GRS TSS 4X2 TWO TONE</t>
  </si>
  <si>
    <t>2.8 VRZ GRS TSS 4X2 (Premium)</t>
  </si>
  <si>
    <t>2.8 VRZ 4X2 NON RSE</t>
  </si>
  <si>
    <t>2.8 VRZ TSS 4X2 NON RSE</t>
  </si>
  <si>
    <t>2.8 VRZ GRS TSS 4X2 NON RSE</t>
  </si>
  <si>
    <t>2.8 VRZ 4X4 NON RSE</t>
  </si>
  <si>
    <t>2.8 VRZ 4X4 GRS TSS NON RSE</t>
  </si>
  <si>
    <t>2.8 VRZ 4X4</t>
  </si>
  <si>
    <t>2.8 VRZ GRS 4X4 TWO TONE</t>
  </si>
  <si>
    <t>2.8 VRZ GRS 4X4 ONE TONE</t>
  </si>
  <si>
    <t>2.7 SRZ</t>
  </si>
  <si>
    <t>2.7 SRZ Non RSE</t>
  </si>
  <si>
    <t>2.7 SRZ GRS Non RSE</t>
  </si>
  <si>
    <t>2.7 SRZ GRS ONE TONE</t>
  </si>
  <si>
    <t>2.7 SRZ GRS ONE TONE (Premium)</t>
  </si>
  <si>
    <t>2.7 SRZ GRS TWO TONE (Premium)</t>
  </si>
  <si>
    <t>RANGGA</t>
  </si>
  <si>
    <t>GASOLINE</t>
  </si>
  <si>
    <t>CAB-CHASSIS PU 2.0 STD</t>
  </si>
  <si>
    <t>CAB-CHASSIS MB 2.0 STD</t>
  </si>
  <si>
    <t>PU 2.0 STD</t>
  </si>
  <si>
    <t>PU 2.0 STD 3WAY</t>
  </si>
  <si>
    <t>PU 2.0 HIGH</t>
  </si>
  <si>
    <t>TGN10PUHM/T12</t>
  </si>
  <si>
    <t>MB 2.4 HIGH</t>
  </si>
  <si>
    <t>GUN10MBA/T13</t>
  </si>
  <si>
    <t>MB 2.4</t>
  </si>
  <si>
    <t>DB 2.0 STD (REAR)</t>
  </si>
  <si>
    <t>DB 2.0 STD (REAR + SIDE)</t>
  </si>
  <si>
    <t>CAB-CHASSIS REGR 2.0 STD</t>
  </si>
  <si>
    <t>DIESEL</t>
  </si>
  <si>
    <t>CAB-CHASSIS PU 2.4 STD</t>
  </si>
  <si>
    <t>PU 2.4 STD</t>
  </si>
  <si>
    <t>PU 2.4 STD 3WAY</t>
  </si>
  <si>
    <t>PU 2.4 HIGH</t>
  </si>
  <si>
    <t>GUN12PUHM/T12</t>
  </si>
  <si>
    <t>GUN10PUHA/T12</t>
  </si>
  <si>
    <t>CAB-CHASSIS PU 2.4 HIGH</t>
  </si>
  <si>
    <t>GUN10CCHA/T12</t>
  </si>
  <si>
    <t>DB 2.4 STD (REAR)</t>
  </si>
  <si>
    <t>DB 2.4 STD (REAR + SIDE)</t>
  </si>
  <si>
    <t>CAB-CHASSIS REGR 2.4 STD</t>
  </si>
  <si>
    <t>ZENIX</t>
  </si>
  <si>
    <t>Package F Multifunctional Box</t>
  </si>
  <si>
    <t>G CVT</t>
  </si>
  <si>
    <t>V CVT</t>
  </si>
  <si>
    <t>V NON RSE</t>
  </si>
  <si>
    <t>G HV CVT</t>
  </si>
  <si>
    <t>V HV CVT</t>
  </si>
  <si>
    <t>V HV NON MOD</t>
  </si>
  <si>
    <t>V HV NON RSE</t>
  </si>
  <si>
    <t>V HV NON MOD NON RSE</t>
  </si>
  <si>
    <t>Q HV TSS</t>
  </si>
  <si>
    <t>Q HV TSS NON MOD</t>
  </si>
  <si>
    <t>Q HV TSS NON RSE</t>
  </si>
  <si>
    <t>YARIS CROSS</t>
  </si>
  <si>
    <t>1.5 S TSS</t>
  </si>
  <si>
    <t>1.5 S TSS (Premium)</t>
  </si>
  <si>
    <t>1.5 S GR TSS</t>
  </si>
  <si>
    <t>1.5 S GR TSS (Premium)</t>
  </si>
  <si>
    <t>HYBRID</t>
  </si>
  <si>
    <t>1.5 S TSS TWO TONE</t>
  </si>
  <si>
    <t>1.5 S GR TSS TWO TONE</t>
  </si>
  <si>
    <t>VELLFIRE</t>
  </si>
  <si>
    <t>2.5 HV VIP</t>
  </si>
  <si>
    <t>2.5 HV VIP (Premium)</t>
  </si>
  <si>
    <t>ALPHARD</t>
  </si>
  <si>
    <t>2.5 G</t>
  </si>
  <si>
    <t>2.5 G HV</t>
  </si>
  <si>
    <t>CAMRY</t>
  </si>
  <si>
    <t>2.5 V</t>
  </si>
  <si>
    <t>2.5 L HV</t>
  </si>
  <si>
    <t>2.5 V (Premium)</t>
  </si>
  <si>
    <t>2.5 L HV (Premium)</t>
  </si>
  <si>
    <t>ALTIS</t>
  </si>
  <si>
    <t>1.8 V</t>
  </si>
  <si>
    <t>1.8L HV</t>
  </si>
  <si>
    <t>1.8L HV GRS</t>
  </si>
  <si>
    <t>1.8 V (Premium)</t>
  </si>
  <si>
    <t>1.8L HV (Premium)</t>
  </si>
  <si>
    <t>1.8L HV GRS (Premium)</t>
  </si>
  <si>
    <t>CROSS</t>
  </si>
  <si>
    <t>2.4L TWO TONE</t>
  </si>
  <si>
    <t>URBAN CRUISER</t>
  </si>
  <si>
    <t>WITHOUT WALL CHARGING</t>
  </si>
  <si>
    <t>Bz4x</t>
  </si>
  <si>
    <t>01 JAN 26</t>
  </si>
  <si>
    <t>HI ACE COMMUTER M/T ONE TONE</t>
  </si>
  <si>
    <t>HI ACE COMMUTER M/T TWO TONE</t>
  </si>
  <si>
    <t xml:space="preserve">HI ACE PREMIO 2.8 M/T </t>
  </si>
  <si>
    <t>HILUX RANGGA A/T CAB-CHASSIS PU 2.4 HIGH</t>
  </si>
  <si>
    <t>HILUX RANGGA A/T MB 2.4 HIGH</t>
  </si>
  <si>
    <r>
      <rPr>
        <b/>
        <sz val="11"/>
        <color theme="1"/>
        <rFont val="Calibri"/>
        <family val="2"/>
        <scheme val="minor"/>
      </rPr>
      <t xml:space="preserve">HILUX RANGGA A/T </t>
    </r>
    <r>
      <rPr>
        <sz val="11"/>
        <color theme="1"/>
        <rFont val="Calibri"/>
        <family val="2"/>
        <scheme val="minor"/>
      </rPr>
      <t>MB 2.4 HIGH</t>
    </r>
  </si>
  <si>
    <t>HILUX RANGGA A/T PU 2.4 HIGH</t>
  </si>
  <si>
    <t>HILUX RANGGA M/T PU 2.4 HIGH</t>
  </si>
  <si>
    <t>HILUX RANGGA M/T PU 2.4 STD 3WAY</t>
  </si>
  <si>
    <t>HILUX RANGGA M/T PU 2.4 STD</t>
  </si>
  <si>
    <t>HILUX RANGGA M/T CAB-CHASSIS PU 2.4 STD</t>
  </si>
  <si>
    <t>HILUX RANGGA M/T MB 2.4</t>
  </si>
  <si>
    <t>HILUX RANGGA M/T PU 2.0 HIGH</t>
  </si>
  <si>
    <t>HILUX RANGGA M/T PU 2.0 STD 3WAY</t>
  </si>
  <si>
    <t>HILUX RANGGA M/T PU 2.0 STD</t>
  </si>
  <si>
    <t>HILUX RANGGA M/T CAB-CHASSIS MB 2.0 STD</t>
  </si>
  <si>
    <t>HILUX RANGGA M/T CAB-CHASSIS PU 2.0 STD</t>
  </si>
  <si>
    <t>Corolla Altis 1.8L HV GRS</t>
  </si>
  <si>
    <t>Corolla Altis  1.8L HV GRS (Premium)</t>
  </si>
  <si>
    <t>Sukabumi, 01 Januari 2026</t>
  </si>
  <si>
    <t>Per 01 Januari 2026</t>
  </si>
  <si>
    <t>CALYA 1.2 G MT + TCO PAKET EB</t>
  </si>
  <si>
    <t>CALYA 1.2 G AT + TCO PAKET EB</t>
  </si>
  <si>
    <t>AGYA 1.2 G M/T + TCO 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</si>
</sst>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p&quot;#,##0.00;[Red]\-&quot;Rp&quot;#,##0.00"/>
    <numFmt numFmtId="165" formatCode="_-&quot;Rp&quot;* #,##0_-;\-&quot;Rp&quot;* #,##0_-;_-&quot;Rp&quot;* &quot;-&quot;_-;_-@_-"/>
    <numFmt numFmtId="166" formatCode="_-* #,##0_-;\-* #,##0_-;_-* &quot;-&quot;_-;_-@_-"/>
    <numFmt numFmtId="167" formatCode="_-* #,##0.00_-;\-* #,##0.00_-;_-* &quot;-&quot;??_-;_-@_-"/>
    <numFmt numFmtId="168" formatCode="0_)"/>
    <numFmt numFmtId="169" formatCode="_(* #,##0.00_);_(* \(#,##0.00\);_(* \-??_);_(@_)"/>
    <numFmt numFmtId="170" formatCode="_(* #,##0_);_(* \(#,##0\);_(* \-??_);_(@_)"/>
    <numFmt numFmtId="171" formatCode="_(* #,##0_);_(* \(#,##0\);_(* &quot;-&quot;??_);_(@_)"/>
    <numFmt numFmtId="172" formatCode="_-&quot;$&quot;* #,##0_-;\-&quot;$&quot;* #,##0_-;_-&quot;$&quot;* &quot;-&quot;_-;_-@_-"/>
    <numFmt numFmtId="173" formatCode="_-* #,##0_-;\-* #,##0_-;_-* &quot;-&quot;??_-;_-@_-"/>
    <numFmt numFmtId="174" formatCode="&quot;¥&quot;#,##0.00;[Red]&quot;¥&quot;\-#,##0.00"/>
    <numFmt numFmtId="175" formatCode="&quot;?&quot;#,##0;&quot;?&quot;\-#,##0"/>
    <numFmt numFmtId="176" formatCode="_-&quot;?&quot;* #,##0_-;\-&quot;?&quot;* #,##0_-;_-&quot;?&quot;* &quot;-&quot;_-;_-@_-"/>
    <numFmt numFmtId="177" formatCode="_-&quot;?&quot;* #,##0.00_-;\-&quot;?&quot;* #,##0.00_-;_-&quot;?&quot;* &quot;-&quot;??_-;_-@_-"/>
    <numFmt numFmtId="178" formatCode="_(* #,##0.000000_);_(* \(#,##0.000000\);_(* &quot;-&quot;_);_(@_)"/>
    <numFmt numFmtId="179" formatCode="&quot;¥&quot;#,##0;&quot;¥&quot;\-#,##0"/>
    <numFmt numFmtId="180" formatCode="_ * #,##0.00_ ;_ * \-#,##0.00_ ;_ * &quot;-&quot;??_ ;_ @_ "/>
    <numFmt numFmtId="181" formatCode="_ * #,##0_ ;_ * \-#,##0_ ;_ * &quot;-&quot;_ ;_ @_ "/>
    <numFmt numFmtId="182" formatCode="&quot;\&quot;#,##0;&quot;\&quot;\-#,##0"/>
    <numFmt numFmtId="183" formatCode="_-* #,##0.0_-;\-* #,##0.0_-;_-* &quot;-&quot;??_-;_-@_-"/>
    <numFmt numFmtId="184" formatCode="&quot;¥&quot;#,##0;[Red]&quot;¥&quot;\-#,##0"/>
    <numFmt numFmtId="185" formatCode="_ * #,##0_)\ &quot;$&quot;_ ;_ * \(#,##0\)\ &quot;$&quot;_ ;_ * &quot;-&quot;_)\ &quot;$&quot;_ ;_ @_ "/>
    <numFmt numFmtId="186" formatCode="_-* #,##0_-;&quot;¥&quot;&quot;¥&quot;\-* #,##0_-;_-* &quot;-&quot;_-;_-@_-"/>
    <numFmt numFmtId="187" formatCode="_-&quot;¥&quot;* #,##0.00_-;&quot;¥&quot;&quot;¥&quot;\-&quot;¥&quot;* #,##0.00_-;_-&quot;¥&quot;* &quot;-&quot;??_-;_-@_-"/>
    <numFmt numFmtId="188" formatCode="_ &quot;¥&quot;* #,##0_ ;_ &quot;¥&quot;* \-#,##0_ ;_ &quot;¥&quot;* &quot;-&quot;_ ;_ @_ "/>
    <numFmt numFmtId="189" formatCode="_ &quot;¥&quot;* #,##0.00_ ;_ &quot;¥&quot;* \-#,##0.00_ ;_ &quot;¥&quot;* &quot;-&quot;??_ ;_ @_ "/>
    <numFmt numFmtId="190" formatCode="&quot;$&quot;#,##0;[Red]\-&quot;$&quot;#,##0"/>
    <numFmt numFmtId="191" formatCode="_-&quot;£&quot;* #,##0_-;\-&quot;£&quot;* #,##0_-;_-&quot;£&quot;* &quot;-&quot;_-;_-@_-"/>
    <numFmt numFmtId="192" formatCode="#,##0.0_);\(#,##0.0\)"/>
    <numFmt numFmtId="193" formatCode="_(* #,##0.0000_);_(* \(#,##0.0000\);_(* &quot;-&quot;??_);_(@_)"/>
    <numFmt numFmtId="194" formatCode="_(* #,##0.00000_);_(* \(#,##0.00000\);_(* &quot;-&quot;??_);_(@_)"/>
    <numFmt numFmtId="195" formatCode="_-&quot;$&quot;* #,##0.00_-;\-&quot;$&quot;* #,##0.00_-;_-&quot;$&quot;* &quot;-&quot;??_-;_-@_-"/>
    <numFmt numFmtId="196" formatCode="\$#,##0;[Red]&quot;-$&quot;#,##0"/>
    <numFmt numFmtId="197" formatCode="#,##0\ ;&quot; (&quot;#,##0\);&quot; - &quot;;@\ "/>
    <numFmt numFmtId="198" formatCode="0\ "/>
    <numFmt numFmtId="199" formatCode="_(* #,##0_);_(* \(#,##0\);_(* \-_);_(@_)"/>
    <numFmt numFmtId="200" formatCode="#,##0.000\ ;&quot; (&quot;#,##0.000\);&quot; -&quot;#.000\ ;@\ "/>
    <numFmt numFmtId="201" formatCode="_-* #,##0.00_-;\-* #,##0.00_-;_-* \-??_-;_-@_-"/>
    <numFmt numFmtId="202" formatCode="#,##0.0\ ;&quot; (&quot;#,##0.0\);&quot; -&quot;#\ ;@\ "/>
    <numFmt numFmtId="203" formatCode="_(* #.##0.00_);_(* \(#.##0.00\);_(* &quot;-&quot;??_);_(@_)"/>
    <numFmt numFmtId="204" formatCode=";;"/>
    <numFmt numFmtId="205" formatCode="_-* #,##0.000000_-;\-* #,##0.000000_-;_-* &quot;-&quot;??_-;_-@_-"/>
    <numFmt numFmtId="206" formatCode="&quot;ª&quot;\:&quot;¹&quot;&quot;¹&quot;\:&quot;·&quot;&quot;·&quot;"/>
    <numFmt numFmtId="207" formatCode="00"/>
    <numFmt numFmtId="208" formatCode="\$#,##0.00;[Red]\-\$#,##0.00"/>
    <numFmt numFmtId="209" formatCode="_-* #,##0.0000000_-;\-* #,##0.0000000_-;_-* &quot;-&quot;??_-;_-@_-"/>
    <numFmt numFmtId="210" formatCode="mm/dd/yy"/>
    <numFmt numFmtId="211" formatCode="dd\-mmm\-yy_)"/>
    <numFmt numFmtId="212" formatCode="\t0.00%"/>
    <numFmt numFmtId="213" formatCode="h&quot;&quot;mm&quot;•ª&quot;"/>
    <numFmt numFmtId="214" formatCode="\U\S\$#,##0.00;\(\U\S\$#,##0.00\)"/>
    <numFmt numFmtId="215" formatCode="yymmmdd"/>
    <numFmt numFmtId="216" formatCode="m/d"/>
    <numFmt numFmtId="217" formatCode="0.0%"/>
    <numFmt numFmtId="218" formatCode="\t#\ ??/??"/>
    <numFmt numFmtId="219" formatCode="_([$€-2]* #,##0.00_);_([$€-2]* \(#,##0.00\);_([$€-2]* &quot;-&quot;??_)"/>
    <numFmt numFmtId="220" formatCode="000000"/>
    <numFmt numFmtId="221" formatCode="\r&quot;”N&quot;m&quot;Œ&quot;d&quot;“ú&quot;"/>
    <numFmt numFmtId="222" formatCode="yyyy&quot;”N&quot;m&quot;Œ&quot;d&quot;“ú&quot;"/>
    <numFmt numFmtId="223" formatCode="&quot;$&quot;#,##0.00;[Red]\-&quot;$&quot;#,##0.00"/>
    <numFmt numFmtId="224" formatCode="\$#,##0.00;[Red]&quot;-$&quot;#,##0.00"/>
    <numFmt numFmtId="225" formatCode="0.00_)"/>
    <numFmt numFmtId="226" formatCode="mmmm\ d&quot;, &quot;yyyy"/>
    <numFmt numFmtId="227" formatCode="&quot;$&quot;#,##0.0000"/>
    <numFmt numFmtId="228" formatCode="0.0"/>
    <numFmt numFmtId="229" formatCode="#,##0\ &quot;$&quot;_);[Red]\(#,##0\ &quot;$&quot;\)"/>
    <numFmt numFmtId="230" formatCode="&quot;¥&quot;#,##0;[Red]\-&quot;¥&quot;#,##0"/>
    <numFmt numFmtId="231" formatCode="#,##0.00\ &quot;F&quot;;[Red]\-#,##0.00\ &quot;F&quot;"/>
    <numFmt numFmtId="232" formatCode="_(&quot;$&quot;* #,##0.000_);_(&quot;$&quot;* \(#,##0.000\);_(&quot;$&quot;* &quot;-&quot;??_);_(@_)"/>
    <numFmt numFmtId="233" formatCode="_(&quot;$&quot;* #,##0.0000_);_(&quot;$&quot;* \(#,##0.0000\);_(&quot;$&quot;* &quot;-&quot;??_);_(@_)"/>
    <numFmt numFmtId="234" formatCode="0.0000"/>
    <numFmt numFmtId="235" formatCode="0.000000"/>
    <numFmt numFmtId="236" formatCode="_-* #,##0.00\ &quot;F&quot;_-;\-* #,##0.00\ &quot;F&quot;_-;_-* &quot;-&quot;??\ &quot;F&quot;_-;_-@_-"/>
    <numFmt numFmtId="237" formatCode="\$#,##0.000"/>
    <numFmt numFmtId="238" formatCode="&quot;(&quot;0%&quot;)   &quot;;[Red]\-&quot;(&quot;0%&quot;)   &quot;;&quot;－    &quot;"/>
    <numFmt numFmtId="239" formatCode="&quot;(&quot;0.00%&quot;)   &quot;;[Red]\-&quot;(&quot;0.00%&quot;)   &quot;;&quot;－    &quot;"/>
    <numFmt numFmtId="240" formatCode="0.00%;[Red]\-0.00%;&quot;－&quot;"/>
    <numFmt numFmtId="241" formatCode="0.0_ "/>
    <numFmt numFmtId="242" formatCode="_-&quot;ﾟ&quot;* #,##0_-;\-&quot;ﾟ&quot;* #,##0_-;_-&quot;ﾟ&quot;* &quot;-&quot;_-;_-@_-"/>
    <numFmt numFmtId="243" formatCode="_-&quot;ﾟ&quot;* #,##0.00_-;\-&quot;ﾟ&quot;* #,##0.00_-;_-&quot;ﾟ&quot;* &quot;-&quot;??_-;_-@_-"/>
    <numFmt numFmtId="244" formatCode="&quot;\&quot;#,##0;[Red]&quot;\&quot;\-#,##0"/>
  </numFmts>
  <fonts count="2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Calibri"/>
      <family val="2"/>
      <scheme val="minor"/>
    </font>
    <font>
      <sz val="10"/>
      <name val="Arial"/>
      <family val="2"/>
    </font>
    <font>
      <sz val="14"/>
      <name val="ｷsｲﾓｩ・"/>
      <family val="3"/>
      <charset val="128"/>
    </font>
    <font>
      <sz val="12"/>
      <name val="Times New Roman"/>
      <family val="1"/>
    </font>
    <font>
      <sz val="14"/>
      <name val="ｷsｲﾓｩ愰 "/>
      <family val="3"/>
      <charset val="128"/>
    </font>
    <font>
      <sz val="14"/>
      <name val="ＭＳ Ｐゴシック"/>
      <family val="1"/>
      <charset val="128"/>
    </font>
    <font>
      <sz val="14"/>
      <name val="ＭＳ Ｐゴシック"/>
      <family val="1"/>
      <charset val="136"/>
    </font>
    <font>
      <sz val="14"/>
      <name val="ｷsｲﾓｩ愰 "/>
      <family val="3"/>
      <charset val="136"/>
    </font>
    <font>
      <sz val="12"/>
      <name val="ＭＳ Ｐゴシック"/>
      <family val="1"/>
      <charset val="128"/>
    </font>
    <font>
      <sz val="12"/>
      <name val="ＭＳ Ｐゴシック"/>
      <family val="1"/>
    </font>
    <font>
      <sz val="11"/>
      <name val="ＭＳ Ｐゴシック"/>
      <family val="3"/>
    </font>
    <font>
      <sz val="11"/>
      <name val="ＭＳ Ｐゴシック"/>
      <charset val="128"/>
    </font>
    <font>
      <sz val="12"/>
      <color indexed="8"/>
      <name val="ＭＳ Ｐゴシック"/>
      <family val="1"/>
      <charset val="136"/>
    </font>
    <font>
      <sz val="11"/>
      <name val="?? ?????"/>
      <family val="3"/>
    </font>
    <font>
      <sz val="11"/>
      <name val=" "/>
      <family val="1"/>
    </font>
    <font>
      <sz val="10"/>
      <name val="Verdana"/>
      <family val="2"/>
    </font>
    <font>
      <sz val="12"/>
      <name val="ｷsｲﾓｩ愰 "/>
      <family val="3"/>
      <charset val="136"/>
    </font>
    <font>
      <sz val="14"/>
      <name val="ｼﾐｷ｢ﾅ "/>
      <family val="3"/>
      <charset val="128"/>
    </font>
    <font>
      <sz val="12"/>
      <name val="VNtimes New Roman"/>
      <family val="2"/>
    </font>
    <font>
      <sz val="11"/>
      <name val="??"/>
      <family val="2"/>
    </font>
    <font>
      <sz val="11"/>
      <name val="??"/>
      <family val="3"/>
    </font>
    <font>
      <sz val="12"/>
      <name val="????"/>
      <family val="1"/>
      <charset val="136"/>
    </font>
    <font>
      <sz val="14"/>
      <name val="Cordia New"/>
      <family val="2"/>
    </font>
    <font>
      <u/>
      <sz val="14"/>
      <color indexed="12"/>
      <name val="Cordia New"/>
      <family val="2"/>
      <charset val="222"/>
    </font>
    <font>
      <sz val="14"/>
      <name val="Cordia New"/>
      <family val="2"/>
      <charset val="222"/>
    </font>
    <font>
      <u/>
      <sz val="14"/>
      <color indexed="36"/>
      <name val="Cordia New"/>
      <family val="2"/>
      <charset val="222"/>
    </font>
    <font>
      <u/>
      <sz val="10"/>
      <color indexed="14"/>
      <name val="?s???? "/>
      <family val="3"/>
      <charset val="136"/>
    </font>
    <font>
      <u/>
      <sz val="11"/>
      <color indexed="36"/>
      <name val="?? ?????"/>
      <family val="3"/>
      <charset val="128"/>
    </font>
    <font>
      <u/>
      <sz val="10"/>
      <color indexed="12"/>
      <name val="?s???? "/>
      <family val="3"/>
      <charset val="136"/>
    </font>
    <font>
      <sz val="10"/>
      <name val="???"/>
      <family val="3"/>
      <charset val="129"/>
    </font>
    <font>
      <sz val="11"/>
      <name val="?? ?????"/>
      <family val="1"/>
      <charset val="128"/>
    </font>
    <font>
      <sz val="14"/>
      <name val="????"/>
      <family val="3"/>
      <charset val="136"/>
    </font>
    <font>
      <sz val="10"/>
      <name val="2OcuA "/>
      <family val="1"/>
    </font>
    <font>
      <sz val="14"/>
      <name val="?s???? "/>
      <family val="3"/>
      <charset val="128"/>
    </font>
    <font>
      <sz val="12"/>
      <name val="?s???? "/>
      <family val="3"/>
      <charset val="136"/>
    </font>
    <font>
      <sz val="14"/>
      <name val="????? "/>
      <family val="3"/>
    </font>
    <font>
      <sz val="14"/>
      <name val="?s??????"/>
      <family val="1"/>
      <charset val="136"/>
    </font>
    <font>
      <sz val="11"/>
      <name val="?? ?????"/>
      <family val="3"/>
      <charset val="136"/>
    </font>
    <font>
      <sz val="10"/>
      <name val="???? "/>
      <family val="1"/>
    </font>
    <font>
      <sz val="14"/>
      <name val="?s???? "/>
      <family val="3"/>
    </font>
    <font>
      <sz val="14"/>
      <name val="?s????? "/>
      <family val="3"/>
    </font>
    <font>
      <sz val="12"/>
      <color indexed="8"/>
      <name val="?s????? "/>
      <family val="3"/>
      <charset val="136"/>
    </font>
    <font>
      <sz val="14"/>
      <name val="?s?????"/>
      <family val="3"/>
    </font>
    <font>
      <u/>
      <sz val="8.25"/>
      <color indexed="36"/>
      <name val="?l?r ?o?S?V?b?N"/>
      <family val="3"/>
    </font>
    <font>
      <sz val="11"/>
      <name val="lr oSVbN"/>
      <family val="2"/>
    </font>
    <font>
      <u/>
      <sz val="11"/>
      <color indexed="36"/>
      <name val="?? ?????"/>
      <family val="3"/>
      <charset val="136"/>
    </font>
    <font>
      <u/>
      <sz val="10"/>
      <color indexed="12"/>
      <name val="Arial"/>
      <family val="2"/>
    </font>
    <font>
      <u/>
      <sz val="8.25"/>
      <color indexed="12"/>
      <name val="?l?r ?o?S?V?b?N"/>
      <family val="3"/>
    </font>
    <font>
      <sz val="11"/>
      <color indexed="8"/>
      <name val="?l?r ?o?S?V?b?N"/>
      <family val="1"/>
    </font>
    <font>
      <u/>
      <sz val="11"/>
      <color indexed="12"/>
      <name val="?? ?????"/>
      <family val="3"/>
      <charset val="136"/>
    </font>
    <font>
      <sz val="11"/>
      <name val="?l?r ?o?S?V?b?N"/>
      <family val="3"/>
    </font>
    <font>
      <sz val="12"/>
      <name val="新細明體"/>
      <family val="1"/>
      <charset val="136"/>
    </font>
    <font>
      <sz val="11"/>
      <name val="ＭＳ Ｐゴシック"/>
      <family val="3"/>
      <charset val="128"/>
    </font>
    <font>
      <sz val="11"/>
      <name val="‚l‚r ‚oƒSƒVƒbƒN"/>
      <family val="3"/>
      <charset val="128"/>
    </font>
    <font>
      <sz val="14"/>
      <name val="·s²Ó©ú?"/>
      <family val="3"/>
    </font>
    <font>
      <sz val="14"/>
      <name val="¼Ð·¢Å "/>
      <family val="3"/>
    </font>
    <font>
      <sz val="14"/>
      <name val="·s²Ó©úÅ "/>
      <family val="3"/>
    </font>
    <font>
      <sz val="12"/>
      <color indexed="8"/>
      <name val="·s²Ó©úÅ "/>
      <family val="3"/>
      <charset val="136"/>
    </font>
    <font>
      <sz val="14"/>
      <name val="·s²Ó©úÅé"/>
      <family val="1"/>
      <charset val="136"/>
    </font>
    <font>
      <u/>
      <sz val="10"/>
      <color indexed="36"/>
      <name val="Arial"/>
      <family val="2"/>
    </font>
    <font>
      <u/>
      <sz val="11"/>
      <color indexed="36"/>
      <name val="lr oSVbN"/>
      <family val="3"/>
      <charset val="128"/>
    </font>
    <font>
      <u/>
      <sz val="10"/>
      <color indexed="14"/>
      <name val="‚l‚r ‚oƒSƒVƒbƒN"/>
      <family val="3"/>
      <charset val="128"/>
    </font>
    <font>
      <sz val="11"/>
      <color indexed="8"/>
      <name val="lr oSVbN"/>
      <family val="2"/>
    </font>
    <font>
      <sz val="11"/>
      <name val="¾©"/>
      <family val="1"/>
      <charset val="128"/>
    </font>
    <font>
      <u/>
      <sz val="11"/>
      <color indexed="12"/>
      <name val="lr oSVbN"/>
      <family val="3"/>
      <charset val="128"/>
    </font>
    <font>
      <b/>
      <u/>
      <sz val="14"/>
      <color indexed="8"/>
      <name val=".VnBook-AntiquaH"/>
      <family val="2"/>
    </font>
    <font>
      <sz val="10"/>
      <name val="VnTimes"/>
      <family val="2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ＭＳ Ｐゴシック"/>
      <family val="3"/>
      <charset val="128"/>
    </font>
    <font>
      <sz val="11"/>
      <color indexed="8"/>
      <name val="Tahoma"/>
      <family val="2"/>
      <charset val="222"/>
    </font>
    <font>
      <b/>
      <sz val="12"/>
      <color indexed="8"/>
      <name val=".VnBook-Antiqua"/>
      <family val="2"/>
    </font>
    <font>
      <sz val="14"/>
      <name val="AngsanaUPC"/>
      <family val="1"/>
    </font>
    <font>
      <i/>
      <sz val="12"/>
      <color indexed="8"/>
      <name val=".VnBook-Antiqua"/>
      <family val="2"/>
    </font>
    <font>
      <sz val="14"/>
      <name val="Terminal"/>
      <family val="3"/>
      <charset val="255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1"/>
      <color indexed="9"/>
      <name val="ＭＳ Ｐゴシック"/>
      <family val="3"/>
      <charset val="128"/>
    </font>
    <font>
      <sz val="11"/>
      <color indexed="9"/>
      <name val="Tahoma"/>
      <family val="2"/>
      <charset val="222"/>
    </font>
    <font>
      <sz val="12"/>
      <name val="?UAAA?"/>
      <family val="3"/>
      <charset val="129"/>
    </font>
    <font>
      <sz val="14"/>
      <name val="AngsanaUPC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4"/>
      <name val="CordiaUPC"/>
      <family val="2"/>
      <charset val="222"/>
    </font>
    <font>
      <sz val="10"/>
      <name val="MS Sans Serif"/>
      <family val="2"/>
    </font>
    <font>
      <sz val="9"/>
      <name val="Arial MT"/>
    </font>
    <font>
      <sz val="11"/>
      <color indexed="20"/>
      <name val="Calibri"/>
      <family val="2"/>
    </font>
    <font>
      <sz val="11"/>
      <color indexed="20"/>
      <name val="Calibri"/>
      <family val="2"/>
      <charset val="1"/>
    </font>
    <font>
      <sz val="12"/>
      <name val="Tms Rmn"/>
      <family val="1"/>
    </font>
    <font>
      <b/>
      <sz val="10"/>
      <name val="MS Sans Serif"/>
      <family val="2"/>
    </font>
    <font>
      <sz val="12"/>
      <name val="µ¸¿òÃ¼"/>
      <family val="3"/>
      <charset val="129"/>
    </font>
    <font>
      <sz val="16"/>
      <name val="AngsanaUPC"/>
      <family val="1"/>
    </font>
    <font>
      <sz val="11"/>
      <name val="明朝"/>
      <family val="3"/>
      <charset val="128"/>
    </font>
    <font>
      <sz val="10"/>
      <name val="Helv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10"/>
      <name val="Helv"/>
    </font>
    <font>
      <b/>
      <sz val="10"/>
      <name val="Helv"/>
      <family val="2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0"/>
      <name val="VNI-Aptima"/>
    </font>
    <font>
      <b/>
      <sz val="10"/>
      <name val="Tms Rmn"/>
      <family val="1"/>
    </font>
    <font>
      <b/>
      <sz val="10"/>
      <name val="Tms Rmn"/>
    </font>
    <font>
      <sz val="12"/>
      <name val="Helv"/>
      <family val="2"/>
    </font>
    <font>
      <sz val="12"/>
      <name val="Helv"/>
    </font>
    <font>
      <sz val="11"/>
      <color theme="1"/>
      <name val="Calibri"/>
      <family val="2"/>
      <charset val="1"/>
      <scheme val="minor"/>
    </font>
    <font>
      <sz val="11"/>
      <name val="明"/>
      <family val="3"/>
      <charset val="128"/>
    </font>
    <font>
      <sz val="11"/>
      <name val="Arial"/>
      <family val="2"/>
    </font>
    <font>
      <sz val="10"/>
      <name val="Trebuchet MS"/>
      <family val="2"/>
    </font>
    <font>
      <sz val="10"/>
      <name val="Calibri"/>
      <family val="2"/>
    </font>
    <font>
      <sz val="10"/>
      <name val="Tahoma"/>
      <family val="2"/>
    </font>
    <font>
      <sz val="12"/>
      <color theme="1"/>
      <name val="Calibri"/>
      <family val="2"/>
    </font>
    <font>
      <sz val="10"/>
      <name val="‚l‚r ‚oƒSƒVƒbƒN"/>
      <family val="3"/>
      <charset val="128"/>
    </font>
    <font>
      <sz val="12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"/>
    </font>
    <font>
      <sz val="18"/>
      <color indexed="24"/>
      <name val="Times New Roman"/>
      <family val="1"/>
    </font>
    <font>
      <sz val="8"/>
      <color indexed="24"/>
      <name val="Times New Roman"/>
      <family val="1"/>
    </font>
    <font>
      <i/>
      <sz val="12"/>
      <color indexed="24"/>
      <name val="Times New Roman"/>
      <family val="1"/>
    </font>
    <font>
      <sz val="12"/>
      <color indexed="24"/>
      <name val="Arial"/>
      <family val="2"/>
    </font>
    <font>
      <sz val="12"/>
      <color indexed="24"/>
      <name val="Times New Roman"/>
      <family val="1"/>
    </font>
    <font>
      <sz val="8"/>
      <color indexed="24"/>
      <name val="Arial"/>
      <family val="2"/>
    </font>
    <font>
      <i/>
      <sz val="12"/>
      <color indexed="24"/>
      <name val="Arial"/>
      <family val="2"/>
    </font>
    <font>
      <u/>
      <sz val="10"/>
      <color indexed="12"/>
      <name val="‚l‚r ‚oƒSƒVƒbƒN"/>
      <family val="3"/>
      <charset val="128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8"/>
      <name val="Arial"/>
      <family val="2"/>
    </font>
    <font>
      <b/>
      <sz val="12"/>
      <name val=".VnBook-AntiquaH"/>
      <family val="2"/>
    </font>
    <font>
      <b/>
      <sz val="12"/>
      <name val="Helv"/>
    </font>
    <font>
      <b/>
      <sz val="12"/>
      <name val="Helv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1"/>
    </font>
    <font>
      <b/>
      <sz val="18"/>
      <name val="Arial"/>
      <family val="2"/>
    </font>
    <font>
      <b/>
      <sz val="10"/>
      <name val=".VnTime"/>
      <family val="2"/>
    </font>
    <font>
      <b/>
      <sz val="14"/>
      <name val=".VnTimeH"/>
      <family val="2"/>
    </font>
    <font>
      <u/>
      <sz val="11"/>
      <color indexed="12"/>
      <name val="ＭＳ Ｐゴシック"/>
      <family val="3"/>
      <charset val="128"/>
    </font>
    <font>
      <u/>
      <sz val="11"/>
      <color theme="10"/>
      <name val="Calibri"/>
      <family val="2"/>
      <scheme val="minor"/>
    </font>
    <font>
      <sz val="10"/>
      <name val="?? ????"/>
      <family val="3"/>
      <charset val="128"/>
    </font>
    <font>
      <sz val="11"/>
      <color indexed="62"/>
      <name val="Calibri"/>
      <family val="2"/>
      <charset val="1"/>
    </font>
    <font>
      <sz val="11"/>
      <color indexed="62"/>
      <name val="Calibri"/>
      <family val="2"/>
    </font>
    <font>
      <sz val="10"/>
      <name val="?l?r ?S?V?b?N"/>
      <family val="3"/>
    </font>
    <font>
      <sz val="10"/>
      <name val="lr SVbN"/>
      <family val="3"/>
      <charset val="128"/>
    </font>
    <font>
      <sz val="10"/>
      <name val="ＭＳ ゴシック"/>
      <family val="3"/>
      <charset val="128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b/>
      <sz val="11"/>
      <name val="Helv"/>
    </font>
    <font>
      <b/>
      <sz val="11"/>
      <name val="Helv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7"/>
      <name val="Small Fonts"/>
      <family val="2"/>
    </font>
    <font>
      <b/>
      <sz val="12"/>
      <name val="VN-NTime"/>
      <family val="2"/>
    </font>
    <font>
      <b/>
      <i/>
      <sz val="16"/>
      <name val="Helv"/>
      <family val="2"/>
    </font>
    <font>
      <b/>
      <i/>
      <sz val="16"/>
      <name val="Helv"/>
    </font>
    <font>
      <sz val="12"/>
      <name val="바탕체"/>
      <family val="1"/>
      <charset val="129"/>
    </font>
    <font>
      <sz val="11"/>
      <color indexed="23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28"/>
      <scheme val="minor"/>
    </font>
    <font>
      <b/>
      <sz val="11"/>
      <name val="Arial"/>
      <family val="2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2"/>
      <color indexed="8"/>
      <name val="Times New Roman"/>
      <family val="1"/>
    </font>
    <font>
      <b/>
      <i/>
      <u/>
      <sz val="10"/>
      <name val="Arial"/>
      <family val="2"/>
    </font>
    <font>
      <sz val="8"/>
      <color indexed="8"/>
      <name val="Arial"/>
      <family val="2"/>
    </font>
    <font>
      <b/>
      <sz val="20"/>
      <color indexed="62"/>
      <name val="Arial"/>
      <family val="2"/>
    </font>
    <font>
      <b/>
      <sz val="12"/>
      <color indexed="8"/>
      <name val="Arial"/>
      <family val="2"/>
    </font>
    <font>
      <b/>
      <sz val="8"/>
      <color indexed="16"/>
      <name val="Arial"/>
      <family val="2"/>
    </font>
    <font>
      <sz val="1"/>
      <color indexed="8"/>
      <name val="Arial"/>
      <family val="2"/>
    </font>
    <font>
      <b/>
      <sz val="9"/>
      <color indexed="62"/>
      <name val="Arial"/>
      <family val="2"/>
    </font>
    <font>
      <b/>
      <i/>
      <sz val="9"/>
      <color indexed="62"/>
      <name val="Arial"/>
      <family val="2"/>
    </font>
    <font>
      <sz val="10"/>
      <color indexed="12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0"/>
      <name val="､､????｢ﾐ｢ﾐ｢ﾐ｡ﾐｵ･ｴT"/>
      <family val="1"/>
      <charset val="128"/>
    </font>
    <font>
      <sz val="10"/>
      <color indexed="8"/>
      <name val="Arial"/>
      <family val="2"/>
      <charset val="1"/>
    </font>
    <font>
      <sz val="12"/>
      <name val="VNtimes New Roman"/>
    </font>
    <font>
      <sz val="12"/>
      <name val=".VnTime"/>
      <family val="2"/>
    </font>
    <font>
      <sz val="13"/>
      <name val=".VnTime"/>
      <family val="2"/>
    </font>
    <font>
      <sz val="12"/>
      <name val="VNTime"/>
      <family val="2"/>
    </font>
    <font>
      <sz val="12"/>
      <name val="VNTime"/>
    </font>
    <font>
      <sz val="14"/>
      <name val=".Vn3DH"/>
      <family val="2"/>
    </font>
    <font>
      <sz val="14"/>
      <name val="Times New Roman"/>
      <family val="1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1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0"/>
      <name val="VNtimes new roman"/>
      <family val="2"/>
    </font>
    <font>
      <b/>
      <sz val="8"/>
      <name val="VN Helvetica"/>
    </font>
    <font>
      <b/>
      <sz val="12"/>
      <name val=".VnTime"/>
      <family val="2"/>
    </font>
    <font>
      <b/>
      <sz val="10"/>
      <name val="VN AvantGBook"/>
    </font>
    <font>
      <b/>
      <sz val="16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sz val="14"/>
      <name val=".VnArial"/>
      <family val="2"/>
    </font>
    <font>
      <u/>
      <sz val="10"/>
      <color indexed="14"/>
      <name val="ｷsｲﾓｩ愰 "/>
      <family val="3"/>
      <charset val="136"/>
    </font>
    <font>
      <u/>
      <sz val="11"/>
      <color indexed="12"/>
      <name val="ＭＳ Ｐゴシック"/>
      <family val="3"/>
    </font>
    <font>
      <sz val="22"/>
      <name val="ＭＳ 明朝"/>
      <family val="1"/>
      <charset val="128"/>
    </font>
    <font>
      <u/>
      <sz val="11"/>
      <color indexed="36"/>
      <name val="ＭＳ Ｐゴシック"/>
      <family val="3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4"/>
      <name val="CordiaUPC"/>
      <family val="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0"/>
      <name val=" "/>
      <family val="1"/>
      <charset val="136"/>
    </font>
    <font>
      <sz val="12"/>
      <color indexed="8"/>
      <name val="?"/>
      <family val="3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3"/>
      <charset val="129"/>
    </font>
    <font>
      <sz val="10"/>
      <name val="굴림체"/>
      <family val="3"/>
      <charset val="129"/>
    </font>
    <font>
      <sz val="14"/>
      <name val="標楷?"/>
      <family val="3"/>
      <charset val="136"/>
    </font>
    <font>
      <sz val="14"/>
      <name val="新細明?"/>
      <family val="3"/>
      <charset val="136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9"/>
      <name val="Arial"/>
      <family val="2"/>
    </font>
    <font>
      <sz val="12"/>
      <name val="ＭＳ 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????"/>
      <family val="3"/>
      <charset val="136"/>
    </font>
    <font>
      <sz val="8"/>
      <name val="Arial Unicode MS"/>
      <family val="3"/>
      <charset val="128"/>
    </font>
    <font>
      <sz val="12"/>
      <color indexed="8"/>
      <name val="新細明?"/>
      <family val="3"/>
      <charset val="136"/>
    </font>
    <font>
      <sz val="11"/>
      <color indexed="17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Courier"/>
      <family val="3"/>
    </font>
    <font>
      <sz val="11"/>
      <name val="Book Antiqua"/>
      <family val="1"/>
    </font>
    <font>
      <b/>
      <sz val="11"/>
      <color indexed="8"/>
      <name val="ＭＳ Ｐゴシック"/>
      <family val="3"/>
      <charset val="128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Neo Sans Pro"/>
      <family val="2"/>
    </font>
    <font>
      <b/>
      <u/>
      <sz val="11"/>
      <color theme="1"/>
      <name val="Neo Sans Pro"/>
      <family val="2"/>
    </font>
    <font>
      <b/>
      <sz val="11"/>
      <color theme="1"/>
      <name val="Neo Sans Pro"/>
      <family val="2"/>
    </font>
  </fonts>
  <fills count="8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51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49"/>
      </patternFill>
    </fill>
    <fill>
      <patternFill patternType="solid">
        <fgColor indexed="35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54"/>
        <bgColor indexed="23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gray125">
        <fgColor indexed="35"/>
      </patternFill>
    </fill>
    <fill>
      <patternFill patternType="solid">
        <fgColor indexed="9"/>
        <bgColor indexed="1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0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3043">
    <xf numFmtId="0" fontId="0" fillId="0" borderId="0"/>
    <xf numFmtId="169" fontId="2" fillId="0" borderId="0" applyFill="0" applyBorder="0" applyAlignment="0" applyProtection="0"/>
    <xf numFmtId="0" fontId="2" fillId="0" borderId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4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3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4" fillId="0" borderId="0"/>
    <xf numFmtId="0" fontId="15" fillId="0" borderId="0"/>
    <xf numFmtId="0" fontId="16" fillId="0" borderId="0"/>
    <xf numFmtId="0" fontId="14" fillId="0" borderId="0"/>
    <xf numFmtId="0" fontId="13" fillId="0" borderId="0"/>
    <xf numFmtId="0" fontId="14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19" fillId="0" borderId="0"/>
    <xf numFmtId="0" fontId="20" fillId="0" borderId="0"/>
    <xf numFmtId="17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7" fillId="0" borderId="0" applyFont="0" applyFill="0" applyBorder="0" applyAlignment="0" applyProtection="0"/>
    <xf numFmtId="171" fontId="21" fillId="0" borderId="9" applyFont="0" applyBorder="0"/>
    <xf numFmtId="0" fontId="22" fillId="0" borderId="0"/>
    <xf numFmtId="174" fontId="16" fillId="0" borderId="0" applyFont="0" applyFill="0" applyBorder="0" applyAlignment="0" applyProtection="0"/>
    <xf numFmtId="175" fontId="23" fillId="0" borderId="0" applyFont="0" applyFill="0" applyBorder="0" applyAlignment="0" applyProtection="0"/>
    <xf numFmtId="0" fontId="24" fillId="2" borderId="10" applyNumberFormat="0" applyAlignment="0"/>
    <xf numFmtId="40" fontId="1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7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38" fontId="1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32" fillId="0" borderId="0"/>
    <xf numFmtId="0" fontId="6" fillId="0" borderId="0"/>
    <xf numFmtId="0" fontId="24" fillId="0" borderId="0"/>
    <xf numFmtId="0" fontId="6" fillId="0" borderId="0"/>
    <xf numFmtId="178" fontId="33" fillId="0" borderId="0"/>
    <xf numFmtId="0" fontId="34" fillId="0" borderId="0"/>
    <xf numFmtId="42" fontId="24" fillId="0" borderId="0" applyFont="0" applyFill="0" applyBorder="0" applyAlignment="0" applyProtection="0"/>
    <xf numFmtId="0" fontId="24" fillId="0" borderId="0"/>
    <xf numFmtId="0" fontId="6" fillId="0" borderId="0"/>
    <xf numFmtId="0" fontId="6" fillId="0" borderId="0"/>
    <xf numFmtId="17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36" fillId="0" borderId="0"/>
    <xf numFmtId="0" fontId="9" fillId="0" borderId="0"/>
    <xf numFmtId="0" fontId="36" fillId="0" borderId="0"/>
    <xf numFmtId="0" fontId="37" fillId="0" borderId="0"/>
    <xf numFmtId="0" fontId="35" fillId="0" borderId="0"/>
    <xf numFmtId="0" fontId="38" fillId="0" borderId="0"/>
    <xf numFmtId="0" fontId="39" fillId="0" borderId="0"/>
    <xf numFmtId="0" fontId="11" fillId="0" borderId="0"/>
    <xf numFmtId="0" fontId="11" fillId="0" borderId="0"/>
    <xf numFmtId="0" fontId="12" fillId="0" borderId="0"/>
    <xf numFmtId="0" fontId="40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4" fillId="0" borderId="0"/>
    <xf numFmtId="0" fontId="15" fillId="0" borderId="0"/>
    <xf numFmtId="0" fontId="16" fillId="0" borderId="0"/>
    <xf numFmtId="0" fontId="33" fillId="0" borderId="0"/>
    <xf numFmtId="0" fontId="40" fillId="0" borderId="0"/>
    <xf numFmtId="0" fontId="33" fillId="0" borderId="0"/>
    <xf numFmtId="0" fontId="41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42" fillId="0" borderId="0"/>
    <xf numFmtId="0" fontId="38" fillId="0" borderId="0"/>
    <xf numFmtId="0" fontId="12" fillId="0" borderId="0"/>
    <xf numFmtId="0" fontId="12" fillId="0" borderId="0"/>
    <xf numFmtId="0" fontId="6" fillId="0" borderId="0"/>
    <xf numFmtId="0" fontId="43" fillId="0" borderId="0"/>
    <xf numFmtId="0" fontId="38" fillId="0" borderId="0"/>
    <xf numFmtId="0" fontId="44" fillId="0" borderId="0"/>
    <xf numFmtId="0" fontId="45" fillId="0" borderId="0"/>
    <xf numFmtId="0" fontId="6" fillId="0" borderId="0"/>
    <xf numFmtId="0" fontId="35" fillId="0" borderId="0"/>
    <xf numFmtId="0" fontId="6" fillId="0" borderId="0"/>
    <xf numFmtId="0" fontId="35" fillId="0" borderId="0"/>
    <xf numFmtId="0" fontId="46" fillId="0" borderId="0" applyNumberFormat="0" applyFill="0" applyBorder="0" applyAlignment="0" applyProtection="0">
      <alignment vertical="top"/>
      <protection locked="0"/>
    </xf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7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35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3" fontId="35" fillId="0" borderId="0" applyFont="0" applyFill="0" applyBorder="0" applyAlignment="0" applyProtection="0"/>
    <xf numFmtId="18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1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51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3" fillId="0" borderId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54" fillId="3" borderId="10" applyNumberFormat="0" applyAlignment="0"/>
    <xf numFmtId="17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6" fillId="0" borderId="0"/>
    <xf numFmtId="44" fontId="4" fillId="0" borderId="0" applyFont="0" applyFill="0" applyBorder="0" applyAlignment="0" applyProtection="0"/>
    <xf numFmtId="0" fontId="55" fillId="0" borderId="0"/>
    <xf numFmtId="0" fontId="56" fillId="0" borderId="11"/>
    <xf numFmtId="0" fontId="56" fillId="0" borderId="11"/>
    <xf numFmtId="0" fontId="56" fillId="0" borderId="11"/>
    <xf numFmtId="0" fontId="56" fillId="0" borderId="11"/>
    <xf numFmtId="0" fontId="56" fillId="0" borderId="11"/>
    <xf numFmtId="0" fontId="56" fillId="0" borderId="11"/>
    <xf numFmtId="0" fontId="56" fillId="0" borderId="11"/>
    <xf numFmtId="0" fontId="56" fillId="0" borderId="11"/>
    <xf numFmtId="0" fontId="56" fillId="0" borderId="11"/>
    <xf numFmtId="0" fontId="56" fillId="0" borderId="11"/>
    <xf numFmtId="0" fontId="56" fillId="0" borderId="11"/>
    <xf numFmtId="0" fontId="56" fillId="0" borderId="11"/>
    <xf numFmtId="0" fontId="4" fillId="0" borderId="0" applyNumberFormat="0" applyFill="0" applyBorder="0" applyAlignment="0" applyProtection="0"/>
    <xf numFmtId="0" fontId="56" fillId="0" borderId="11"/>
    <xf numFmtId="0" fontId="56" fillId="0" borderId="11"/>
    <xf numFmtId="0" fontId="56" fillId="0" borderId="11"/>
    <xf numFmtId="0" fontId="56" fillId="0" borderId="11"/>
    <xf numFmtId="0" fontId="56" fillId="0" borderId="11"/>
    <xf numFmtId="0" fontId="56" fillId="0" borderId="11"/>
    <xf numFmtId="0" fontId="56" fillId="0" borderId="12"/>
    <xf numFmtId="0" fontId="56" fillId="0" borderId="12"/>
    <xf numFmtId="0" fontId="56" fillId="0" borderId="12"/>
    <xf numFmtId="0" fontId="56" fillId="0" borderId="12"/>
    <xf numFmtId="0" fontId="56" fillId="0" borderId="12"/>
    <xf numFmtId="0" fontId="56" fillId="0" borderId="12"/>
    <xf numFmtId="0" fontId="56" fillId="0" borderId="11"/>
    <xf numFmtId="0" fontId="56" fillId="0" borderId="11"/>
    <xf numFmtId="0" fontId="56" fillId="0" borderId="11"/>
    <xf numFmtId="0" fontId="56" fillId="0" borderId="11"/>
    <xf numFmtId="0" fontId="56" fillId="0" borderId="11"/>
    <xf numFmtId="0" fontId="56" fillId="0" borderId="11"/>
    <xf numFmtId="0" fontId="56" fillId="0" borderId="11"/>
    <xf numFmtId="0" fontId="56" fillId="0" borderId="11"/>
    <xf numFmtId="0" fontId="56" fillId="0" borderId="11"/>
    <xf numFmtId="0" fontId="56" fillId="0" borderId="11"/>
    <xf numFmtId="0" fontId="56" fillId="0" borderId="11"/>
    <xf numFmtId="0" fontId="56" fillId="0" borderId="11"/>
    <xf numFmtId="0" fontId="56" fillId="0" borderId="12"/>
    <xf numFmtId="0" fontId="56" fillId="0" borderId="12"/>
    <xf numFmtId="0" fontId="56" fillId="0" borderId="12"/>
    <xf numFmtId="0" fontId="56" fillId="0" borderId="12"/>
    <xf numFmtId="0" fontId="56" fillId="0" borderId="12"/>
    <xf numFmtId="0" fontId="56" fillId="0" borderId="12"/>
    <xf numFmtId="0" fontId="4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56" fillId="0" borderId="11"/>
    <xf numFmtId="0" fontId="56" fillId="0" borderId="11"/>
    <xf numFmtId="174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174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0" fontId="57" fillId="0" borderId="0"/>
    <xf numFmtId="0" fontId="58" fillId="0" borderId="0"/>
    <xf numFmtId="0" fontId="59" fillId="0" borderId="0"/>
    <xf numFmtId="0" fontId="60" fillId="0" borderId="0"/>
    <xf numFmtId="0" fontId="61" fillId="0" borderId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3" fontId="64" fillId="0" borderId="0" applyFill="0" applyBorder="0" applyProtection="0">
      <alignment vertical="center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7" fillId="0" borderId="0"/>
    <xf numFmtId="0" fontId="4" fillId="0" borderId="0"/>
    <xf numFmtId="0" fontId="6" fillId="0" borderId="0"/>
    <xf numFmtId="0" fontId="63" fillId="0" borderId="0" applyNumberFormat="0" applyFill="0" applyBorder="0" applyAlignment="0" applyProtection="0">
      <alignment vertical="top"/>
      <protection locked="0"/>
    </xf>
    <xf numFmtId="167" fontId="65" fillId="0" borderId="0" applyFont="0" applyFill="0" applyBorder="0" applyAlignment="0" applyProtection="0"/>
    <xf numFmtId="166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6" fontId="65" fillId="0" borderId="0" applyFont="0" applyFill="0" applyBorder="0" applyAlignment="0" applyProtection="0"/>
    <xf numFmtId="0" fontId="6" fillId="0" borderId="0"/>
    <xf numFmtId="174" fontId="66" fillId="0" borderId="0" applyFont="0" applyFill="0" applyBorder="0" applyAlignment="0" applyProtection="0"/>
    <xf numFmtId="184" fontId="66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7" fillId="0" borderId="0"/>
    <xf numFmtId="185" fontId="4" fillId="0" borderId="0" applyFont="0" applyFill="0" applyBorder="0" applyAlignment="0" applyProtection="0"/>
    <xf numFmtId="0" fontId="68" fillId="3" borderId="0"/>
    <xf numFmtId="0" fontId="69" fillId="0" borderId="0"/>
    <xf numFmtId="0" fontId="70" fillId="3" borderId="0"/>
    <xf numFmtId="0" fontId="71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2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1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2" fillId="4" borderId="0" applyNumberFormat="0" applyBorder="0" applyAlignment="0" applyProtection="0"/>
    <xf numFmtId="0" fontId="71" fillId="5" borderId="0" applyNumberFormat="0" applyBorder="0" applyAlignment="0" applyProtection="0"/>
    <xf numFmtId="0" fontId="72" fillId="4" borderId="0" applyNumberFormat="0" applyBorder="0" applyAlignment="0" applyProtection="0"/>
    <xf numFmtId="0" fontId="71" fillId="5" borderId="0" applyNumberFormat="0" applyBorder="0" applyAlignment="0" applyProtection="0"/>
    <xf numFmtId="0" fontId="72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2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1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2" fillId="6" borderId="0" applyNumberFormat="0" applyBorder="0" applyAlignment="0" applyProtection="0"/>
    <xf numFmtId="0" fontId="71" fillId="7" borderId="0" applyNumberFormat="0" applyBorder="0" applyAlignment="0" applyProtection="0"/>
    <xf numFmtId="0" fontId="72" fillId="6" borderId="0" applyNumberFormat="0" applyBorder="0" applyAlignment="0" applyProtection="0"/>
    <xf numFmtId="0" fontId="71" fillId="7" borderId="0" applyNumberFormat="0" applyBorder="0" applyAlignment="0" applyProtection="0"/>
    <xf numFmtId="0" fontId="72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2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1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2" fillId="8" borderId="0" applyNumberFormat="0" applyBorder="0" applyAlignment="0" applyProtection="0"/>
    <xf numFmtId="0" fontId="71" fillId="9" borderId="0" applyNumberFormat="0" applyBorder="0" applyAlignment="0" applyProtection="0"/>
    <xf numFmtId="0" fontId="72" fillId="8" borderId="0" applyNumberFormat="0" applyBorder="0" applyAlignment="0" applyProtection="0"/>
    <xf numFmtId="0" fontId="71" fillId="9" borderId="0" applyNumberFormat="0" applyBorder="0" applyAlignment="0" applyProtection="0"/>
    <xf numFmtId="0" fontId="72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2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1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2" fillId="10" borderId="0" applyNumberFormat="0" applyBorder="0" applyAlignment="0" applyProtection="0"/>
    <xf numFmtId="0" fontId="71" fillId="11" borderId="0" applyNumberFormat="0" applyBorder="0" applyAlignment="0" applyProtection="0"/>
    <xf numFmtId="0" fontId="72" fillId="10" borderId="0" applyNumberFormat="0" applyBorder="0" applyAlignment="0" applyProtection="0"/>
    <xf numFmtId="0" fontId="71" fillId="11" borderId="0" applyNumberFormat="0" applyBorder="0" applyAlignment="0" applyProtection="0"/>
    <xf numFmtId="0" fontId="72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2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1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2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2" fillId="12" borderId="0" applyNumberFormat="0" applyBorder="0" applyAlignment="0" applyProtection="0"/>
    <xf numFmtId="0" fontId="71" fillId="13" borderId="0" applyNumberFormat="0" applyBorder="0" applyAlignment="0" applyProtection="0"/>
    <xf numFmtId="0" fontId="72" fillId="12" borderId="0" applyNumberFormat="0" applyBorder="0" applyAlignment="0" applyProtection="0"/>
    <xf numFmtId="0" fontId="71" fillId="13" borderId="0" applyNumberFormat="0" applyBorder="0" applyAlignment="0" applyProtection="0"/>
    <xf numFmtId="0" fontId="72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2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1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2" fillId="14" borderId="0" applyNumberFormat="0" applyBorder="0" applyAlignment="0" applyProtection="0"/>
    <xf numFmtId="0" fontId="71" fillId="15" borderId="0" applyNumberFormat="0" applyBorder="0" applyAlignment="0" applyProtection="0"/>
    <xf numFmtId="0" fontId="72" fillId="14" borderId="0" applyNumberFormat="0" applyBorder="0" applyAlignment="0" applyProtection="0"/>
    <xf numFmtId="0" fontId="71" fillId="15" borderId="0" applyNumberFormat="0" applyBorder="0" applyAlignment="0" applyProtection="0"/>
    <xf numFmtId="0" fontId="72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4" borderId="0" applyNumberFormat="0" applyBorder="0" applyAlignment="0" applyProtection="0"/>
    <xf numFmtId="0" fontId="74" fillId="6" borderId="0" applyNumberFormat="0" applyBorder="0" applyAlignment="0" applyProtection="0"/>
    <xf numFmtId="0" fontId="74" fillId="8" borderId="0" applyNumberFormat="0" applyBorder="0" applyAlignment="0" applyProtection="0"/>
    <xf numFmtId="0" fontId="74" fillId="10" borderId="0" applyNumberFormat="0" applyBorder="0" applyAlignment="0" applyProtection="0"/>
    <xf numFmtId="0" fontId="74" fillId="12" borderId="0" applyNumberFormat="0" applyBorder="0" applyAlignment="0" applyProtection="0"/>
    <xf numFmtId="0" fontId="74" fillId="14" borderId="0" applyNumberFormat="0" applyBorder="0" applyAlignment="0" applyProtection="0"/>
    <xf numFmtId="0" fontId="75" fillId="3" borderId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7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6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77" fillId="0" borderId="0">
      <alignment wrapText="1"/>
    </xf>
    <xf numFmtId="0" fontId="71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2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1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2" fillId="16" borderId="0" applyNumberFormat="0" applyBorder="0" applyAlignment="0" applyProtection="0"/>
    <xf numFmtId="0" fontId="71" fillId="17" borderId="0" applyNumberFormat="0" applyBorder="0" applyAlignment="0" applyProtection="0"/>
    <xf numFmtId="0" fontId="72" fillId="16" borderId="0" applyNumberFormat="0" applyBorder="0" applyAlignment="0" applyProtection="0"/>
    <xf numFmtId="0" fontId="71" fillId="17" borderId="0" applyNumberFormat="0" applyBorder="0" applyAlignment="0" applyProtection="0"/>
    <xf numFmtId="0" fontId="72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2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1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2" fillId="18" borderId="0" applyNumberFormat="0" applyBorder="0" applyAlignment="0" applyProtection="0"/>
    <xf numFmtId="0" fontId="71" fillId="19" borderId="0" applyNumberFormat="0" applyBorder="0" applyAlignment="0" applyProtection="0"/>
    <xf numFmtId="0" fontId="72" fillId="18" borderId="0" applyNumberFormat="0" applyBorder="0" applyAlignment="0" applyProtection="0"/>
    <xf numFmtId="0" fontId="71" fillId="19" borderId="0" applyNumberFormat="0" applyBorder="0" applyAlignment="0" applyProtection="0"/>
    <xf numFmtId="0" fontId="72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2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1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2" fillId="20" borderId="0" applyNumberFormat="0" applyBorder="0" applyAlignment="0" applyProtection="0"/>
    <xf numFmtId="0" fontId="71" fillId="21" borderId="0" applyNumberFormat="0" applyBorder="0" applyAlignment="0" applyProtection="0"/>
    <xf numFmtId="0" fontId="72" fillId="20" borderId="0" applyNumberFormat="0" applyBorder="0" applyAlignment="0" applyProtection="0"/>
    <xf numFmtId="0" fontId="71" fillId="21" borderId="0" applyNumberFormat="0" applyBorder="0" applyAlignment="0" applyProtection="0"/>
    <xf numFmtId="0" fontId="72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2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1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2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2" fillId="10" borderId="0" applyNumberFormat="0" applyBorder="0" applyAlignment="0" applyProtection="0"/>
    <xf numFmtId="0" fontId="71" fillId="11" borderId="0" applyNumberFormat="0" applyBorder="0" applyAlignment="0" applyProtection="0"/>
    <xf numFmtId="0" fontId="72" fillId="10" borderId="0" applyNumberFormat="0" applyBorder="0" applyAlignment="0" applyProtection="0"/>
    <xf numFmtId="0" fontId="71" fillId="11" borderId="0" applyNumberFormat="0" applyBorder="0" applyAlignment="0" applyProtection="0"/>
    <xf numFmtId="0" fontId="72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2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1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2" fillId="16" borderId="0" applyNumberFormat="0" applyBorder="0" applyAlignment="0" applyProtection="0"/>
    <xf numFmtId="0" fontId="71" fillId="17" borderId="0" applyNumberFormat="0" applyBorder="0" applyAlignment="0" applyProtection="0"/>
    <xf numFmtId="0" fontId="72" fillId="16" borderId="0" applyNumberFormat="0" applyBorder="0" applyAlignment="0" applyProtection="0"/>
    <xf numFmtId="0" fontId="71" fillId="17" borderId="0" applyNumberFormat="0" applyBorder="0" applyAlignment="0" applyProtection="0"/>
    <xf numFmtId="0" fontId="72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2" fillId="22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1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2" fillId="22" borderId="0" applyNumberFormat="0" applyBorder="0" applyAlignment="0" applyProtection="0"/>
    <xf numFmtId="0" fontId="71" fillId="23" borderId="0" applyNumberFormat="0" applyBorder="0" applyAlignment="0" applyProtection="0"/>
    <xf numFmtId="0" fontId="72" fillId="22" borderId="0" applyNumberFormat="0" applyBorder="0" applyAlignment="0" applyProtection="0"/>
    <xf numFmtId="0" fontId="71" fillId="23" borderId="0" applyNumberFormat="0" applyBorder="0" applyAlignment="0" applyProtection="0"/>
    <xf numFmtId="0" fontId="72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74" fillId="20" borderId="0" applyNumberFormat="0" applyBorder="0" applyAlignment="0" applyProtection="0"/>
    <xf numFmtId="0" fontId="74" fillId="10" borderId="0" applyNumberFormat="0" applyBorder="0" applyAlignment="0" applyProtection="0"/>
    <xf numFmtId="0" fontId="74" fillId="16" borderId="0" applyNumberFormat="0" applyBorder="0" applyAlignment="0" applyProtection="0"/>
    <xf numFmtId="0" fontId="74" fillId="22" borderId="0" applyNumberFormat="0" applyBorder="0" applyAlignment="0" applyProtection="0"/>
    <xf numFmtId="0" fontId="78" fillId="0" borderId="0"/>
    <xf numFmtId="0" fontId="79" fillId="24" borderId="0" applyNumberFormat="0" applyBorder="0" applyAlignment="0" applyProtection="0"/>
    <xf numFmtId="0" fontId="80" fillId="24" borderId="0" applyNumberFormat="0" applyBorder="0" applyAlignment="0" applyProtection="0"/>
    <xf numFmtId="0" fontId="80" fillId="24" borderId="0" applyNumberFormat="0" applyBorder="0" applyAlignment="0" applyProtection="0"/>
    <xf numFmtId="0" fontId="80" fillId="24" borderId="0" applyNumberFormat="0" applyBorder="0" applyAlignment="0" applyProtection="0"/>
    <xf numFmtId="0" fontId="80" fillId="24" borderId="0" applyNumberFormat="0" applyBorder="0" applyAlignment="0" applyProtection="0"/>
    <xf numFmtId="0" fontId="80" fillId="24" borderId="0" applyNumberFormat="0" applyBorder="0" applyAlignment="0" applyProtection="0"/>
    <xf numFmtId="0" fontId="80" fillId="24" borderId="0" applyNumberFormat="0" applyBorder="0" applyAlignment="0" applyProtection="0"/>
    <xf numFmtId="0" fontId="80" fillId="24" borderId="0" applyNumberFormat="0" applyBorder="0" applyAlignment="0" applyProtection="0"/>
    <xf numFmtId="0" fontId="80" fillId="24" borderId="0" applyNumberFormat="0" applyBorder="0" applyAlignment="0" applyProtection="0"/>
    <xf numFmtId="0" fontId="80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80" fillId="24" borderId="0" applyNumberFormat="0" applyBorder="0" applyAlignment="0" applyProtection="0"/>
    <xf numFmtId="0" fontId="80" fillId="24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80" fillId="24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80" fillId="24" borderId="0" applyNumberFormat="0" applyBorder="0" applyAlignment="0" applyProtection="0"/>
    <xf numFmtId="0" fontId="80" fillId="24" borderId="0" applyNumberFormat="0" applyBorder="0" applyAlignment="0" applyProtection="0"/>
    <xf numFmtId="0" fontId="80" fillId="24" borderId="0" applyNumberFormat="0" applyBorder="0" applyAlignment="0" applyProtection="0"/>
    <xf numFmtId="0" fontId="79" fillId="24" borderId="0" applyNumberFormat="0" applyBorder="0" applyAlignment="0" applyProtection="0"/>
    <xf numFmtId="0" fontId="80" fillId="24" borderId="0" applyNumberFormat="0" applyBorder="0" applyAlignment="0" applyProtection="0"/>
    <xf numFmtId="0" fontId="80" fillId="24" borderId="0" applyNumberFormat="0" applyBorder="0" applyAlignment="0" applyProtection="0"/>
    <xf numFmtId="0" fontId="80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80" fillId="24" borderId="0" applyNumberFormat="0" applyBorder="0" applyAlignment="0" applyProtection="0"/>
    <xf numFmtId="0" fontId="79" fillId="25" borderId="0" applyNumberFormat="0" applyBorder="0" applyAlignment="0" applyProtection="0"/>
    <xf numFmtId="0" fontId="80" fillId="24" borderId="0" applyNumberFormat="0" applyBorder="0" applyAlignment="0" applyProtection="0"/>
    <xf numFmtId="0" fontId="79" fillId="25" borderId="0" applyNumberFormat="0" applyBorder="0" applyAlignment="0" applyProtection="0"/>
    <xf numFmtId="0" fontId="80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18" borderId="0" applyNumberFormat="0" applyBorder="0" applyAlignment="0" applyProtection="0"/>
    <xf numFmtId="0" fontId="80" fillId="18" borderId="0" applyNumberFormat="0" applyBorder="0" applyAlignment="0" applyProtection="0"/>
    <xf numFmtId="0" fontId="80" fillId="18" borderId="0" applyNumberFormat="0" applyBorder="0" applyAlignment="0" applyProtection="0"/>
    <xf numFmtId="0" fontId="80" fillId="18" borderId="0" applyNumberFormat="0" applyBorder="0" applyAlignment="0" applyProtection="0"/>
    <xf numFmtId="0" fontId="80" fillId="18" borderId="0" applyNumberFormat="0" applyBorder="0" applyAlignment="0" applyProtection="0"/>
    <xf numFmtId="0" fontId="80" fillId="18" borderId="0" applyNumberFormat="0" applyBorder="0" applyAlignment="0" applyProtection="0"/>
    <xf numFmtId="0" fontId="80" fillId="18" borderId="0" applyNumberFormat="0" applyBorder="0" applyAlignment="0" applyProtection="0"/>
    <xf numFmtId="0" fontId="80" fillId="18" borderId="0" applyNumberFormat="0" applyBorder="0" applyAlignment="0" applyProtection="0"/>
    <xf numFmtId="0" fontId="80" fillId="18" borderId="0" applyNumberFormat="0" applyBorder="0" applyAlignment="0" applyProtection="0"/>
    <xf numFmtId="0" fontId="80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80" fillId="18" borderId="0" applyNumberFormat="0" applyBorder="0" applyAlignment="0" applyProtection="0"/>
    <xf numFmtId="0" fontId="80" fillId="18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80" fillId="18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80" fillId="18" borderId="0" applyNumberFormat="0" applyBorder="0" applyAlignment="0" applyProtection="0"/>
    <xf numFmtId="0" fontId="80" fillId="18" borderId="0" applyNumberFormat="0" applyBorder="0" applyAlignment="0" applyProtection="0"/>
    <xf numFmtId="0" fontId="80" fillId="18" borderId="0" applyNumberFormat="0" applyBorder="0" applyAlignment="0" applyProtection="0"/>
    <xf numFmtId="0" fontId="79" fillId="18" borderId="0" applyNumberFormat="0" applyBorder="0" applyAlignment="0" applyProtection="0"/>
    <xf numFmtId="0" fontId="80" fillId="18" borderId="0" applyNumberFormat="0" applyBorder="0" applyAlignment="0" applyProtection="0"/>
    <xf numFmtId="0" fontId="80" fillId="18" borderId="0" applyNumberFormat="0" applyBorder="0" applyAlignment="0" applyProtection="0"/>
    <xf numFmtId="0" fontId="80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80" fillId="18" borderId="0" applyNumberFormat="0" applyBorder="0" applyAlignment="0" applyProtection="0"/>
    <xf numFmtId="0" fontId="79" fillId="19" borderId="0" applyNumberFormat="0" applyBorder="0" applyAlignment="0" applyProtection="0"/>
    <xf numFmtId="0" fontId="80" fillId="18" borderId="0" applyNumberFormat="0" applyBorder="0" applyAlignment="0" applyProtection="0"/>
    <xf numFmtId="0" fontId="79" fillId="19" borderId="0" applyNumberFormat="0" applyBorder="0" applyAlignment="0" applyProtection="0"/>
    <xf numFmtId="0" fontId="80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20" borderId="0" applyNumberFormat="0" applyBorder="0" applyAlignment="0" applyProtection="0"/>
    <xf numFmtId="0" fontId="80" fillId="20" borderId="0" applyNumberFormat="0" applyBorder="0" applyAlignment="0" applyProtection="0"/>
    <xf numFmtId="0" fontId="80" fillId="20" borderId="0" applyNumberFormat="0" applyBorder="0" applyAlignment="0" applyProtection="0"/>
    <xf numFmtId="0" fontId="80" fillId="20" borderId="0" applyNumberFormat="0" applyBorder="0" applyAlignment="0" applyProtection="0"/>
    <xf numFmtId="0" fontId="80" fillId="20" borderId="0" applyNumberFormat="0" applyBorder="0" applyAlignment="0" applyProtection="0"/>
    <xf numFmtId="0" fontId="80" fillId="20" borderId="0" applyNumberFormat="0" applyBorder="0" applyAlignment="0" applyProtection="0"/>
    <xf numFmtId="0" fontId="80" fillId="20" borderId="0" applyNumberFormat="0" applyBorder="0" applyAlignment="0" applyProtection="0"/>
    <xf numFmtId="0" fontId="80" fillId="20" borderId="0" applyNumberFormat="0" applyBorder="0" applyAlignment="0" applyProtection="0"/>
    <xf numFmtId="0" fontId="80" fillId="20" borderId="0" applyNumberFormat="0" applyBorder="0" applyAlignment="0" applyProtection="0"/>
    <xf numFmtId="0" fontId="80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80" fillId="20" borderId="0" applyNumberFormat="0" applyBorder="0" applyAlignment="0" applyProtection="0"/>
    <xf numFmtId="0" fontId="80" fillId="20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80" fillId="20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80" fillId="20" borderId="0" applyNumberFormat="0" applyBorder="0" applyAlignment="0" applyProtection="0"/>
    <xf numFmtId="0" fontId="80" fillId="20" borderId="0" applyNumberFormat="0" applyBorder="0" applyAlignment="0" applyProtection="0"/>
    <xf numFmtId="0" fontId="80" fillId="20" borderId="0" applyNumberFormat="0" applyBorder="0" applyAlignment="0" applyProtection="0"/>
    <xf numFmtId="0" fontId="79" fillId="20" borderId="0" applyNumberFormat="0" applyBorder="0" applyAlignment="0" applyProtection="0"/>
    <xf numFmtId="0" fontId="80" fillId="20" borderId="0" applyNumberFormat="0" applyBorder="0" applyAlignment="0" applyProtection="0"/>
    <xf numFmtId="0" fontId="80" fillId="20" borderId="0" applyNumberFormat="0" applyBorder="0" applyAlignment="0" applyProtection="0"/>
    <xf numFmtId="0" fontId="80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80" fillId="20" borderId="0" applyNumberFormat="0" applyBorder="0" applyAlignment="0" applyProtection="0"/>
    <xf numFmtId="0" fontId="79" fillId="21" borderId="0" applyNumberFormat="0" applyBorder="0" applyAlignment="0" applyProtection="0"/>
    <xf numFmtId="0" fontId="80" fillId="20" borderId="0" applyNumberFormat="0" applyBorder="0" applyAlignment="0" applyProtection="0"/>
    <xf numFmtId="0" fontId="79" fillId="21" borderId="0" applyNumberFormat="0" applyBorder="0" applyAlignment="0" applyProtection="0"/>
    <xf numFmtId="0" fontId="80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7" borderId="0" applyNumberFormat="0" applyBorder="0" applyAlignment="0" applyProtection="0"/>
    <xf numFmtId="0" fontId="79" fillId="27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79" fillId="27" borderId="0" applyNumberFormat="0" applyBorder="0" applyAlignment="0" applyProtection="0"/>
    <xf numFmtId="0" fontId="79" fillId="27" borderId="0" applyNumberFormat="0" applyBorder="0" applyAlignment="0" applyProtection="0"/>
    <xf numFmtId="0" fontId="80" fillId="26" borderId="0" applyNumberFormat="0" applyBorder="0" applyAlignment="0" applyProtection="0"/>
    <xf numFmtId="0" fontId="79" fillId="27" borderId="0" applyNumberFormat="0" applyBorder="0" applyAlignment="0" applyProtection="0"/>
    <xf numFmtId="0" fontId="79" fillId="27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79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7" borderId="0" applyNumberFormat="0" applyBorder="0" applyAlignment="0" applyProtection="0"/>
    <xf numFmtId="0" fontId="79" fillId="27" borderId="0" applyNumberFormat="0" applyBorder="0" applyAlignment="0" applyProtection="0"/>
    <xf numFmtId="0" fontId="80" fillId="26" borderId="0" applyNumberFormat="0" applyBorder="0" applyAlignment="0" applyProtection="0"/>
    <xf numFmtId="0" fontId="79" fillId="27" borderId="0" applyNumberFormat="0" applyBorder="0" applyAlignment="0" applyProtection="0"/>
    <xf numFmtId="0" fontId="80" fillId="26" borderId="0" applyNumberFormat="0" applyBorder="0" applyAlignment="0" applyProtection="0"/>
    <xf numFmtId="0" fontId="79" fillId="27" borderId="0" applyNumberFormat="0" applyBorder="0" applyAlignment="0" applyProtection="0"/>
    <xf numFmtId="0" fontId="80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8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9" borderId="0" applyNumberFormat="0" applyBorder="0" applyAlignment="0" applyProtection="0"/>
    <xf numFmtId="0" fontId="79" fillId="29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79" fillId="29" borderId="0" applyNumberFormat="0" applyBorder="0" applyAlignment="0" applyProtection="0"/>
    <xf numFmtId="0" fontId="79" fillId="29" borderId="0" applyNumberFormat="0" applyBorder="0" applyAlignment="0" applyProtection="0"/>
    <xf numFmtId="0" fontId="80" fillId="28" borderId="0" applyNumberFormat="0" applyBorder="0" applyAlignment="0" applyProtection="0"/>
    <xf numFmtId="0" fontId="79" fillId="29" borderId="0" applyNumberFormat="0" applyBorder="0" applyAlignment="0" applyProtection="0"/>
    <xf numFmtId="0" fontId="79" fillId="29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79" fillId="28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9" borderId="0" applyNumberFormat="0" applyBorder="0" applyAlignment="0" applyProtection="0"/>
    <xf numFmtId="0" fontId="79" fillId="29" borderId="0" applyNumberFormat="0" applyBorder="0" applyAlignment="0" applyProtection="0"/>
    <xf numFmtId="0" fontId="80" fillId="28" borderId="0" applyNumberFormat="0" applyBorder="0" applyAlignment="0" applyProtection="0"/>
    <xf numFmtId="0" fontId="79" fillId="29" borderId="0" applyNumberFormat="0" applyBorder="0" applyAlignment="0" applyProtection="0"/>
    <xf numFmtId="0" fontId="80" fillId="28" borderId="0" applyNumberFormat="0" applyBorder="0" applyAlignment="0" applyProtection="0"/>
    <xf numFmtId="0" fontId="79" fillId="29" borderId="0" applyNumberFormat="0" applyBorder="0" applyAlignment="0" applyProtection="0"/>
    <xf numFmtId="0" fontId="80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30" borderId="0" applyNumberFormat="0" applyBorder="0" applyAlignment="0" applyProtection="0"/>
    <xf numFmtId="0" fontId="80" fillId="30" borderId="0" applyNumberFormat="0" applyBorder="0" applyAlignment="0" applyProtection="0"/>
    <xf numFmtId="0" fontId="80" fillId="30" borderId="0" applyNumberFormat="0" applyBorder="0" applyAlignment="0" applyProtection="0"/>
    <xf numFmtId="0" fontId="80" fillId="30" borderId="0" applyNumberFormat="0" applyBorder="0" applyAlignment="0" applyProtection="0"/>
    <xf numFmtId="0" fontId="80" fillId="30" borderId="0" applyNumberFormat="0" applyBorder="0" applyAlignment="0" applyProtection="0"/>
    <xf numFmtId="0" fontId="80" fillId="30" borderId="0" applyNumberFormat="0" applyBorder="0" applyAlignment="0" applyProtection="0"/>
    <xf numFmtId="0" fontId="80" fillId="30" borderId="0" applyNumberFormat="0" applyBorder="0" applyAlignment="0" applyProtection="0"/>
    <xf numFmtId="0" fontId="80" fillId="30" borderId="0" applyNumberFormat="0" applyBorder="0" applyAlignment="0" applyProtection="0"/>
    <xf numFmtId="0" fontId="80" fillId="30" borderId="0" applyNumberFormat="0" applyBorder="0" applyAlignment="0" applyProtection="0"/>
    <xf numFmtId="0" fontId="80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1" borderId="0" applyNumberFormat="0" applyBorder="0" applyAlignment="0" applyProtection="0"/>
    <xf numFmtId="0" fontId="79" fillId="31" borderId="0" applyNumberFormat="0" applyBorder="0" applyAlignment="0" applyProtection="0"/>
    <xf numFmtId="0" fontId="80" fillId="30" borderId="0" applyNumberFormat="0" applyBorder="0" applyAlignment="0" applyProtection="0"/>
    <xf numFmtId="0" fontId="80" fillId="30" borderId="0" applyNumberFormat="0" applyBorder="0" applyAlignment="0" applyProtection="0"/>
    <xf numFmtId="0" fontId="79" fillId="31" borderId="0" applyNumberFormat="0" applyBorder="0" applyAlignment="0" applyProtection="0"/>
    <xf numFmtId="0" fontId="79" fillId="31" borderId="0" applyNumberFormat="0" applyBorder="0" applyAlignment="0" applyProtection="0"/>
    <xf numFmtId="0" fontId="80" fillId="30" borderId="0" applyNumberFormat="0" applyBorder="0" applyAlignment="0" applyProtection="0"/>
    <xf numFmtId="0" fontId="79" fillId="31" borderId="0" applyNumberFormat="0" applyBorder="0" applyAlignment="0" applyProtection="0"/>
    <xf numFmtId="0" fontId="79" fillId="31" borderId="0" applyNumberFormat="0" applyBorder="0" applyAlignment="0" applyProtection="0"/>
    <xf numFmtId="0" fontId="80" fillId="30" borderId="0" applyNumberFormat="0" applyBorder="0" applyAlignment="0" applyProtection="0"/>
    <xf numFmtId="0" fontId="80" fillId="30" borderId="0" applyNumberFormat="0" applyBorder="0" applyAlignment="0" applyProtection="0"/>
    <xf numFmtId="0" fontId="80" fillId="30" borderId="0" applyNumberFormat="0" applyBorder="0" applyAlignment="0" applyProtection="0"/>
    <xf numFmtId="0" fontId="79" fillId="30" borderId="0" applyNumberFormat="0" applyBorder="0" applyAlignment="0" applyProtection="0"/>
    <xf numFmtId="0" fontId="80" fillId="30" borderId="0" applyNumberFormat="0" applyBorder="0" applyAlignment="0" applyProtection="0"/>
    <xf numFmtId="0" fontId="80" fillId="30" borderId="0" applyNumberFormat="0" applyBorder="0" applyAlignment="0" applyProtection="0"/>
    <xf numFmtId="0" fontId="80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1" borderId="0" applyNumberFormat="0" applyBorder="0" applyAlignment="0" applyProtection="0"/>
    <xf numFmtId="0" fontId="79" fillId="31" borderId="0" applyNumberFormat="0" applyBorder="0" applyAlignment="0" applyProtection="0"/>
    <xf numFmtId="0" fontId="80" fillId="30" borderId="0" applyNumberFormat="0" applyBorder="0" applyAlignment="0" applyProtection="0"/>
    <xf numFmtId="0" fontId="79" fillId="31" borderId="0" applyNumberFormat="0" applyBorder="0" applyAlignment="0" applyProtection="0"/>
    <xf numFmtId="0" fontId="80" fillId="30" borderId="0" applyNumberFormat="0" applyBorder="0" applyAlignment="0" applyProtection="0"/>
    <xf numFmtId="0" fontId="79" fillId="31" borderId="0" applyNumberFormat="0" applyBorder="0" applyAlignment="0" applyProtection="0"/>
    <xf numFmtId="0" fontId="80" fillId="30" borderId="0" applyNumberFormat="0" applyBorder="0" applyAlignment="0" applyProtection="0"/>
    <xf numFmtId="0" fontId="79" fillId="30" borderId="0" applyNumberFormat="0" applyBorder="0" applyAlignment="0" applyProtection="0"/>
    <xf numFmtId="0" fontId="79" fillId="30" borderId="0" applyNumberFormat="0" applyBorder="0" applyAlignment="0" applyProtection="0"/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24" borderId="0" applyNumberFormat="0" applyBorder="0" applyAlignment="0" applyProtection="0">
      <alignment vertical="center"/>
    </xf>
    <xf numFmtId="0" fontId="81" fillId="18" borderId="0" applyNumberFormat="0" applyBorder="0" applyAlignment="0" applyProtection="0">
      <alignment vertical="center"/>
    </xf>
    <xf numFmtId="0" fontId="81" fillId="18" borderId="0" applyNumberFormat="0" applyBorder="0" applyAlignment="0" applyProtection="0">
      <alignment vertical="center"/>
    </xf>
    <xf numFmtId="0" fontId="81" fillId="18" borderId="0" applyNumberFormat="0" applyBorder="0" applyAlignment="0" applyProtection="0">
      <alignment vertical="center"/>
    </xf>
    <xf numFmtId="0" fontId="81" fillId="18" borderId="0" applyNumberFormat="0" applyBorder="0" applyAlignment="0" applyProtection="0">
      <alignment vertical="center"/>
    </xf>
    <xf numFmtId="0" fontId="81" fillId="18" borderId="0" applyNumberFormat="0" applyBorder="0" applyAlignment="0" applyProtection="0">
      <alignment vertical="center"/>
    </xf>
    <xf numFmtId="0" fontId="81" fillId="18" borderId="0" applyNumberFormat="0" applyBorder="0" applyAlignment="0" applyProtection="0">
      <alignment vertical="center"/>
    </xf>
    <xf numFmtId="0" fontId="81" fillId="18" borderId="0" applyNumberFormat="0" applyBorder="0" applyAlignment="0" applyProtection="0">
      <alignment vertical="center"/>
    </xf>
    <xf numFmtId="0" fontId="81" fillId="18" borderId="0" applyNumberFormat="0" applyBorder="0" applyAlignment="0" applyProtection="0">
      <alignment vertical="center"/>
    </xf>
    <xf numFmtId="0" fontId="81" fillId="18" borderId="0" applyNumberFormat="0" applyBorder="0" applyAlignment="0" applyProtection="0">
      <alignment vertical="center"/>
    </xf>
    <xf numFmtId="0" fontId="81" fillId="18" borderId="0" applyNumberFormat="0" applyBorder="0" applyAlignment="0" applyProtection="0">
      <alignment vertical="center"/>
    </xf>
    <xf numFmtId="0" fontId="81" fillId="18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2" fillId="24" borderId="0" applyNumberFormat="0" applyBorder="0" applyAlignment="0" applyProtection="0"/>
    <xf numFmtId="0" fontId="82" fillId="18" borderId="0" applyNumberFormat="0" applyBorder="0" applyAlignment="0" applyProtection="0"/>
    <xf numFmtId="0" fontId="82" fillId="20" borderId="0" applyNumberFormat="0" applyBorder="0" applyAlignment="0" applyProtection="0"/>
    <xf numFmtId="0" fontId="82" fillId="26" borderId="0" applyNumberFormat="0" applyBorder="0" applyAlignment="0" applyProtection="0"/>
    <xf numFmtId="0" fontId="82" fillId="28" borderId="0" applyNumberFormat="0" applyBorder="0" applyAlignment="0" applyProtection="0"/>
    <xf numFmtId="0" fontId="82" fillId="30" borderId="0" applyNumberFormat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86" fontId="56" fillId="0" borderId="0" applyFont="0" applyFill="0" applyBorder="0" applyAlignment="0" applyProtection="0"/>
    <xf numFmtId="187" fontId="56" fillId="0" borderId="0" applyFont="0" applyFill="0" applyBorder="0" applyAlignment="0" applyProtection="0"/>
    <xf numFmtId="0" fontId="76" fillId="0" borderId="0"/>
    <xf numFmtId="0" fontId="84" fillId="0" borderId="0"/>
    <xf numFmtId="0" fontId="84" fillId="0" borderId="0"/>
    <xf numFmtId="0" fontId="79" fillId="32" borderId="0" applyNumberFormat="0" applyBorder="0" applyAlignment="0" applyProtection="0"/>
    <xf numFmtId="0" fontId="80" fillId="32" borderId="0" applyNumberFormat="0" applyBorder="0" applyAlignment="0" applyProtection="0"/>
    <xf numFmtId="0" fontId="80" fillId="32" borderId="0" applyNumberFormat="0" applyBorder="0" applyAlignment="0" applyProtection="0"/>
    <xf numFmtId="0" fontId="80" fillId="32" borderId="0" applyNumberFormat="0" applyBorder="0" applyAlignment="0" applyProtection="0"/>
    <xf numFmtId="0" fontId="80" fillId="32" borderId="0" applyNumberFormat="0" applyBorder="0" applyAlignment="0" applyProtection="0"/>
    <xf numFmtId="0" fontId="80" fillId="32" borderId="0" applyNumberFormat="0" applyBorder="0" applyAlignment="0" applyProtection="0"/>
    <xf numFmtId="0" fontId="80" fillId="32" borderId="0" applyNumberFormat="0" applyBorder="0" applyAlignment="0" applyProtection="0"/>
    <xf numFmtId="0" fontId="80" fillId="32" borderId="0" applyNumberFormat="0" applyBorder="0" applyAlignment="0" applyProtection="0"/>
    <xf numFmtId="0" fontId="80" fillId="32" borderId="0" applyNumberFormat="0" applyBorder="0" applyAlignment="0" applyProtection="0"/>
    <xf numFmtId="0" fontId="80" fillId="32" borderId="0" applyNumberFormat="0" applyBorder="0" applyAlignment="0" applyProtection="0"/>
    <xf numFmtId="0" fontId="79" fillId="32" borderId="0" applyNumberFormat="0" applyBorder="0" applyAlignment="0" applyProtection="0"/>
    <xf numFmtId="0" fontId="79" fillId="33" borderId="0" applyNumberFormat="0" applyBorder="0" applyAlignment="0" applyProtection="0"/>
    <xf numFmtId="0" fontId="79" fillId="33" borderId="0" applyNumberFormat="0" applyBorder="0" applyAlignment="0" applyProtection="0"/>
    <xf numFmtId="0" fontId="80" fillId="32" borderId="0" applyNumberFormat="0" applyBorder="0" applyAlignment="0" applyProtection="0"/>
    <xf numFmtId="0" fontId="80" fillId="32" borderId="0" applyNumberFormat="0" applyBorder="0" applyAlignment="0" applyProtection="0"/>
    <xf numFmtId="0" fontId="79" fillId="33" borderId="0" applyNumberFormat="0" applyBorder="0" applyAlignment="0" applyProtection="0"/>
    <xf numFmtId="0" fontId="79" fillId="33" borderId="0" applyNumberFormat="0" applyBorder="0" applyAlignment="0" applyProtection="0"/>
    <xf numFmtId="0" fontId="80" fillId="32" borderId="0" applyNumberFormat="0" applyBorder="0" applyAlignment="0" applyProtection="0"/>
    <xf numFmtId="0" fontId="79" fillId="33" borderId="0" applyNumberFormat="0" applyBorder="0" applyAlignment="0" applyProtection="0"/>
    <xf numFmtId="0" fontId="79" fillId="33" borderId="0" applyNumberFormat="0" applyBorder="0" applyAlignment="0" applyProtection="0"/>
    <xf numFmtId="0" fontId="80" fillId="32" borderId="0" applyNumberFormat="0" applyBorder="0" applyAlignment="0" applyProtection="0"/>
    <xf numFmtId="0" fontId="80" fillId="32" borderId="0" applyNumberFormat="0" applyBorder="0" applyAlignment="0" applyProtection="0"/>
    <xf numFmtId="0" fontId="80" fillId="32" borderId="0" applyNumberFormat="0" applyBorder="0" applyAlignment="0" applyProtection="0"/>
    <xf numFmtId="0" fontId="79" fillId="32" borderId="0" applyNumberFormat="0" applyBorder="0" applyAlignment="0" applyProtection="0"/>
    <xf numFmtId="0" fontId="80" fillId="32" borderId="0" applyNumberFormat="0" applyBorder="0" applyAlignment="0" applyProtection="0"/>
    <xf numFmtId="0" fontId="80" fillId="32" borderId="0" applyNumberFormat="0" applyBorder="0" applyAlignment="0" applyProtection="0"/>
    <xf numFmtId="0" fontId="80" fillId="32" borderId="0" applyNumberFormat="0" applyBorder="0" applyAlignment="0" applyProtection="0"/>
    <xf numFmtId="0" fontId="79" fillId="32" borderId="0" applyNumberFormat="0" applyBorder="0" applyAlignment="0" applyProtection="0"/>
    <xf numFmtId="0" fontId="79" fillId="33" borderId="0" applyNumberFormat="0" applyBorder="0" applyAlignment="0" applyProtection="0"/>
    <xf numFmtId="0" fontId="79" fillId="33" borderId="0" applyNumberFormat="0" applyBorder="0" applyAlignment="0" applyProtection="0"/>
    <xf numFmtId="0" fontId="80" fillId="32" borderId="0" applyNumberFormat="0" applyBorder="0" applyAlignment="0" applyProtection="0"/>
    <xf numFmtId="0" fontId="79" fillId="33" borderId="0" applyNumberFormat="0" applyBorder="0" applyAlignment="0" applyProtection="0"/>
    <xf numFmtId="0" fontId="80" fillId="32" borderId="0" applyNumberFormat="0" applyBorder="0" applyAlignment="0" applyProtection="0"/>
    <xf numFmtId="0" fontId="79" fillId="33" borderId="0" applyNumberFormat="0" applyBorder="0" applyAlignment="0" applyProtection="0"/>
    <xf numFmtId="0" fontId="80" fillId="32" borderId="0" applyNumberFormat="0" applyBorder="0" applyAlignment="0" applyProtection="0"/>
    <xf numFmtId="0" fontId="79" fillId="32" borderId="0" applyNumberFormat="0" applyBorder="0" applyAlignment="0" applyProtection="0"/>
    <xf numFmtId="0" fontId="79" fillId="32" borderId="0" applyNumberFormat="0" applyBorder="0" applyAlignment="0" applyProtection="0"/>
    <xf numFmtId="0" fontId="79" fillId="34" borderId="0" applyNumberFormat="0" applyBorder="0" applyAlignment="0" applyProtection="0"/>
    <xf numFmtId="0" fontId="80" fillId="34" borderId="0" applyNumberFormat="0" applyBorder="0" applyAlignment="0" applyProtection="0"/>
    <xf numFmtId="0" fontId="80" fillId="34" borderId="0" applyNumberFormat="0" applyBorder="0" applyAlignment="0" applyProtection="0"/>
    <xf numFmtId="0" fontId="80" fillId="34" borderId="0" applyNumberFormat="0" applyBorder="0" applyAlignment="0" applyProtection="0"/>
    <xf numFmtId="0" fontId="80" fillId="34" borderId="0" applyNumberFormat="0" applyBorder="0" applyAlignment="0" applyProtection="0"/>
    <xf numFmtId="0" fontId="80" fillId="34" borderId="0" applyNumberFormat="0" applyBorder="0" applyAlignment="0" applyProtection="0"/>
    <xf numFmtId="0" fontId="80" fillId="34" borderId="0" applyNumberFormat="0" applyBorder="0" applyAlignment="0" applyProtection="0"/>
    <xf numFmtId="0" fontId="80" fillId="34" borderId="0" applyNumberFormat="0" applyBorder="0" applyAlignment="0" applyProtection="0"/>
    <xf numFmtId="0" fontId="80" fillId="34" borderId="0" applyNumberFormat="0" applyBorder="0" applyAlignment="0" applyProtection="0"/>
    <xf numFmtId="0" fontId="80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5" borderId="0" applyNumberFormat="0" applyBorder="0" applyAlignment="0" applyProtection="0"/>
    <xf numFmtId="0" fontId="79" fillId="35" borderId="0" applyNumberFormat="0" applyBorder="0" applyAlignment="0" applyProtection="0"/>
    <xf numFmtId="0" fontId="80" fillId="34" borderId="0" applyNumberFormat="0" applyBorder="0" applyAlignment="0" applyProtection="0"/>
    <xf numFmtId="0" fontId="80" fillId="34" borderId="0" applyNumberFormat="0" applyBorder="0" applyAlignment="0" applyProtection="0"/>
    <xf numFmtId="0" fontId="79" fillId="35" borderId="0" applyNumberFormat="0" applyBorder="0" applyAlignment="0" applyProtection="0"/>
    <xf numFmtId="0" fontId="79" fillId="35" borderId="0" applyNumberFormat="0" applyBorder="0" applyAlignment="0" applyProtection="0"/>
    <xf numFmtId="0" fontId="80" fillId="34" borderId="0" applyNumberFormat="0" applyBorder="0" applyAlignment="0" applyProtection="0"/>
    <xf numFmtId="0" fontId="79" fillId="35" borderId="0" applyNumberFormat="0" applyBorder="0" applyAlignment="0" applyProtection="0"/>
    <xf numFmtId="0" fontId="79" fillId="35" borderId="0" applyNumberFormat="0" applyBorder="0" applyAlignment="0" applyProtection="0"/>
    <xf numFmtId="0" fontId="80" fillId="34" borderId="0" applyNumberFormat="0" applyBorder="0" applyAlignment="0" applyProtection="0"/>
    <xf numFmtId="0" fontId="80" fillId="34" borderId="0" applyNumberFormat="0" applyBorder="0" applyAlignment="0" applyProtection="0"/>
    <xf numFmtId="0" fontId="80" fillId="34" borderId="0" applyNumberFormat="0" applyBorder="0" applyAlignment="0" applyProtection="0"/>
    <xf numFmtId="0" fontId="79" fillId="34" borderId="0" applyNumberFormat="0" applyBorder="0" applyAlignment="0" applyProtection="0"/>
    <xf numFmtId="0" fontId="80" fillId="34" borderId="0" applyNumberFormat="0" applyBorder="0" applyAlignment="0" applyProtection="0"/>
    <xf numFmtId="0" fontId="80" fillId="34" borderId="0" applyNumberFormat="0" applyBorder="0" applyAlignment="0" applyProtection="0"/>
    <xf numFmtId="0" fontId="80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5" borderId="0" applyNumberFormat="0" applyBorder="0" applyAlignment="0" applyProtection="0"/>
    <xf numFmtId="0" fontId="79" fillId="35" borderId="0" applyNumberFormat="0" applyBorder="0" applyAlignment="0" applyProtection="0"/>
    <xf numFmtId="0" fontId="80" fillId="34" borderId="0" applyNumberFormat="0" applyBorder="0" applyAlignment="0" applyProtection="0"/>
    <xf numFmtId="0" fontId="79" fillId="35" borderId="0" applyNumberFormat="0" applyBorder="0" applyAlignment="0" applyProtection="0"/>
    <xf numFmtId="0" fontId="80" fillId="34" borderId="0" applyNumberFormat="0" applyBorder="0" applyAlignment="0" applyProtection="0"/>
    <xf numFmtId="0" fontId="79" fillId="35" borderId="0" applyNumberFormat="0" applyBorder="0" applyAlignment="0" applyProtection="0"/>
    <xf numFmtId="0" fontId="80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36" borderId="0" applyNumberFormat="0" applyBorder="0" applyAlignment="0" applyProtection="0"/>
    <xf numFmtId="0" fontId="80" fillId="36" borderId="0" applyNumberFormat="0" applyBorder="0" applyAlignment="0" applyProtection="0"/>
    <xf numFmtId="0" fontId="80" fillId="36" borderId="0" applyNumberFormat="0" applyBorder="0" applyAlignment="0" applyProtection="0"/>
    <xf numFmtId="0" fontId="80" fillId="36" borderId="0" applyNumberFormat="0" applyBorder="0" applyAlignment="0" applyProtection="0"/>
    <xf numFmtId="0" fontId="80" fillId="36" borderId="0" applyNumberFormat="0" applyBorder="0" applyAlignment="0" applyProtection="0"/>
    <xf numFmtId="0" fontId="80" fillId="36" borderId="0" applyNumberFormat="0" applyBorder="0" applyAlignment="0" applyProtection="0"/>
    <xf numFmtId="0" fontId="80" fillId="36" borderId="0" applyNumberFormat="0" applyBorder="0" applyAlignment="0" applyProtection="0"/>
    <xf numFmtId="0" fontId="80" fillId="36" borderId="0" applyNumberFormat="0" applyBorder="0" applyAlignment="0" applyProtection="0"/>
    <xf numFmtId="0" fontId="80" fillId="36" borderId="0" applyNumberFormat="0" applyBorder="0" applyAlignment="0" applyProtection="0"/>
    <xf numFmtId="0" fontId="80" fillId="36" borderId="0" applyNumberFormat="0" applyBorder="0" applyAlignment="0" applyProtection="0"/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79" fillId="37" borderId="0" applyNumberFormat="0" applyBorder="0" applyAlignment="0" applyProtection="0"/>
    <xf numFmtId="0" fontId="80" fillId="36" borderId="0" applyNumberFormat="0" applyBorder="0" applyAlignment="0" applyProtection="0"/>
    <xf numFmtId="0" fontId="80" fillId="36" borderId="0" applyNumberFormat="0" applyBorder="0" applyAlignment="0" applyProtection="0"/>
    <xf numFmtId="0" fontId="79" fillId="37" borderId="0" applyNumberFormat="0" applyBorder="0" applyAlignment="0" applyProtection="0"/>
    <xf numFmtId="0" fontId="79" fillId="37" borderId="0" applyNumberFormat="0" applyBorder="0" applyAlignment="0" applyProtection="0"/>
    <xf numFmtId="0" fontId="80" fillId="36" borderId="0" applyNumberFormat="0" applyBorder="0" applyAlignment="0" applyProtection="0"/>
    <xf numFmtId="0" fontId="79" fillId="37" borderId="0" applyNumberFormat="0" applyBorder="0" applyAlignment="0" applyProtection="0"/>
    <xf numFmtId="0" fontId="79" fillId="37" borderId="0" applyNumberFormat="0" applyBorder="0" applyAlignment="0" applyProtection="0"/>
    <xf numFmtId="0" fontId="80" fillId="36" borderId="0" applyNumberFormat="0" applyBorder="0" applyAlignment="0" applyProtection="0"/>
    <xf numFmtId="0" fontId="80" fillId="36" borderId="0" applyNumberFormat="0" applyBorder="0" applyAlignment="0" applyProtection="0"/>
    <xf numFmtId="0" fontId="80" fillId="36" borderId="0" applyNumberFormat="0" applyBorder="0" applyAlignment="0" applyProtection="0"/>
    <xf numFmtId="0" fontId="79" fillId="36" borderId="0" applyNumberFormat="0" applyBorder="0" applyAlignment="0" applyProtection="0"/>
    <xf numFmtId="0" fontId="80" fillId="36" borderId="0" applyNumberFormat="0" applyBorder="0" applyAlignment="0" applyProtection="0"/>
    <xf numFmtId="0" fontId="80" fillId="36" borderId="0" applyNumberFormat="0" applyBorder="0" applyAlignment="0" applyProtection="0"/>
    <xf numFmtId="0" fontId="80" fillId="36" borderId="0" applyNumberFormat="0" applyBorder="0" applyAlignment="0" applyProtection="0"/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79" fillId="37" borderId="0" applyNumberFormat="0" applyBorder="0" applyAlignment="0" applyProtection="0"/>
    <xf numFmtId="0" fontId="80" fillId="36" borderId="0" applyNumberFormat="0" applyBorder="0" applyAlignment="0" applyProtection="0"/>
    <xf numFmtId="0" fontId="79" fillId="37" borderId="0" applyNumberFormat="0" applyBorder="0" applyAlignment="0" applyProtection="0"/>
    <xf numFmtId="0" fontId="80" fillId="36" borderId="0" applyNumberFormat="0" applyBorder="0" applyAlignment="0" applyProtection="0"/>
    <xf numFmtId="0" fontId="79" fillId="37" borderId="0" applyNumberFormat="0" applyBorder="0" applyAlignment="0" applyProtection="0"/>
    <xf numFmtId="0" fontId="80" fillId="36" borderId="0" applyNumberFormat="0" applyBorder="0" applyAlignment="0" applyProtection="0"/>
    <xf numFmtId="0" fontId="79" fillId="36" borderId="0" applyNumberFormat="0" applyBorder="0" applyAlignment="0" applyProtection="0"/>
    <xf numFmtId="0" fontId="79" fillId="36" borderId="0" applyNumberFormat="0" applyBorder="0" applyAlignment="0" applyProtection="0"/>
    <xf numFmtId="0" fontId="79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7" borderId="0" applyNumberFormat="0" applyBorder="0" applyAlignment="0" applyProtection="0"/>
    <xf numFmtId="0" fontId="79" fillId="27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79" fillId="27" borderId="0" applyNumberFormat="0" applyBorder="0" applyAlignment="0" applyProtection="0"/>
    <xf numFmtId="0" fontId="79" fillId="27" borderId="0" applyNumberFormat="0" applyBorder="0" applyAlignment="0" applyProtection="0"/>
    <xf numFmtId="0" fontId="80" fillId="26" borderId="0" applyNumberFormat="0" applyBorder="0" applyAlignment="0" applyProtection="0"/>
    <xf numFmtId="0" fontId="79" fillId="27" borderId="0" applyNumberFormat="0" applyBorder="0" applyAlignment="0" applyProtection="0"/>
    <xf numFmtId="0" fontId="79" fillId="27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79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80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7" borderId="0" applyNumberFormat="0" applyBorder="0" applyAlignment="0" applyProtection="0"/>
    <xf numFmtId="0" fontId="79" fillId="27" borderId="0" applyNumberFormat="0" applyBorder="0" applyAlignment="0" applyProtection="0"/>
    <xf numFmtId="0" fontId="80" fillId="26" borderId="0" applyNumberFormat="0" applyBorder="0" applyAlignment="0" applyProtection="0"/>
    <xf numFmtId="0" fontId="79" fillId="27" borderId="0" applyNumberFormat="0" applyBorder="0" applyAlignment="0" applyProtection="0"/>
    <xf numFmtId="0" fontId="80" fillId="26" borderId="0" applyNumberFormat="0" applyBorder="0" applyAlignment="0" applyProtection="0"/>
    <xf numFmtId="0" fontId="79" fillId="27" borderId="0" applyNumberFormat="0" applyBorder="0" applyAlignment="0" applyProtection="0"/>
    <xf numFmtId="0" fontId="80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6" borderId="0" applyNumberFormat="0" applyBorder="0" applyAlignment="0" applyProtection="0"/>
    <xf numFmtId="0" fontId="79" fillId="28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9" borderId="0" applyNumberFormat="0" applyBorder="0" applyAlignment="0" applyProtection="0"/>
    <xf numFmtId="0" fontId="79" fillId="29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79" fillId="29" borderId="0" applyNumberFormat="0" applyBorder="0" applyAlignment="0" applyProtection="0"/>
    <xf numFmtId="0" fontId="79" fillId="29" borderId="0" applyNumberFormat="0" applyBorder="0" applyAlignment="0" applyProtection="0"/>
    <xf numFmtId="0" fontId="80" fillId="28" borderId="0" applyNumberFormat="0" applyBorder="0" applyAlignment="0" applyProtection="0"/>
    <xf numFmtId="0" fontId="79" fillId="29" borderId="0" applyNumberFormat="0" applyBorder="0" applyAlignment="0" applyProtection="0"/>
    <xf numFmtId="0" fontId="79" fillId="29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79" fillId="28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80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9" borderId="0" applyNumberFormat="0" applyBorder="0" applyAlignment="0" applyProtection="0"/>
    <xf numFmtId="0" fontId="79" fillId="29" borderId="0" applyNumberFormat="0" applyBorder="0" applyAlignment="0" applyProtection="0"/>
    <xf numFmtId="0" fontId="80" fillId="28" borderId="0" applyNumberFormat="0" applyBorder="0" applyAlignment="0" applyProtection="0"/>
    <xf numFmtId="0" fontId="79" fillId="29" borderId="0" applyNumberFormat="0" applyBorder="0" applyAlignment="0" applyProtection="0"/>
    <xf numFmtId="0" fontId="80" fillId="28" borderId="0" applyNumberFormat="0" applyBorder="0" applyAlignment="0" applyProtection="0"/>
    <xf numFmtId="0" fontId="79" fillId="29" borderId="0" applyNumberFormat="0" applyBorder="0" applyAlignment="0" applyProtection="0"/>
    <xf numFmtId="0" fontId="80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28" borderId="0" applyNumberFormat="0" applyBorder="0" applyAlignment="0" applyProtection="0"/>
    <xf numFmtId="0" fontId="79" fillId="38" borderId="0" applyNumberFormat="0" applyBorder="0" applyAlignment="0" applyProtection="0"/>
    <xf numFmtId="0" fontId="80" fillId="38" borderId="0" applyNumberFormat="0" applyBorder="0" applyAlignment="0" applyProtection="0"/>
    <xf numFmtId="0" fontId="80" fillId="38" borderId="0" applyNumberFormat="0" applyBorder="0" applyAlignment="0" applyProtection="0"/>
    <xf numFmtId="0" fontId="80" fillId="38" borderId="0" applyNumberFormat="0" applyBorder="0" applyAlignment="0" applyProtection="0"/>
    <xf numFmtId="0" fontId="80" fillId="38" borderId="0" applyNumberFormat="0" applyBorder="0" applyAlignment="0" applyProtection="0"/>
    <xf numFmtId="0" fontId="80" fillId="38" borderId="0" applyNumberFormat="0" applyBorder="0" applyAlignment="0" applyProtection="0"/>
    <xf numFmtId="0" fontId="80" fillId="38" borderId="0" applyNumberFormat="0" applyBorder="0" applyAlignment="0" applyProtection="0"/>
    <xf numFmtId="0" fontId="80" fillId="38" borderId="0" applyNumberFormat="0" applyBorder="0" applyAlignment="0" applyProtection="0"/>
    <xf numFmtId="0" fontId="80" fillId="38" borderId="0" applyNumberFormat="0" applyBorder="0" applyAlignment="0" applyProtection="0"/>
    <xf numFmtId="0" fontId="80" fillId="38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39" borderId="0" applyNumberFormat="0" applyBorder="0" applyAlignment="0" applyProtection="0"/>
    <xf numFmtId="0" fontId="80" fillId="38" borderId="0" applyNumberFormat="0" applyBorder="0" applyAlignment="0" applyProtection="0"/>
    <xf numFmtId="0" fontId="80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39" borderId="0" applyNumberFormat="0" applyBorder="0" applyAlignment="0" applyProtection="0"/>
    <xf numFmtId="0" fontId="80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39" borderId="0" applyNumberFormat="0" applyBorder="0" applyAlignment="0" applyProtection="0"/>
    <xf numFmtId="0" fontId="80" fillId="38" borderId="0" applyNumberFormat="0" applyBorder="0" applyAlignment="0" applyProtection="0"/>
    <xf numFmtId="0" fontId="80" fillId="38" borderId="0" applyNumberFormat="0" applyBorder="0" applyAlignment="0" applyProtection="0"/>
    <xf numFmtId="0" fontId="80" fillId="38" borderId="0" applyNumberFormat="0" applyBorder="0" applyAlignment="0" applyProtection="0"/>
    <xf numFmtId="0" fontId="79" fillId="38" borderId="0" applyNumberFormat="0" applyBorder="0" applyAlignment="0" applyProtection="0"/>
    <xf numFmtId="0" fontId="80" fillId="38" borderId="0" applyNumberFormat="0" applyBorder="0" applyAlignment="0" applyProtection="0"/>
    <xf numFmtId="0" fontId="80" fillId="38" borderId="0" applyNumberFormat="0" applyBorder="0" applyAlignment="0" applyProtection="0"/>
    <xf numFmtId="0" fontId="80" fillId="38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39" borderId="0" applyNumberFormat="0" applyBorder="0" applyAlignment="0" applyProtection="0"/>
    <xf numFmtId="0" fontId="80" fillId="38" borderId="0" applyNumberFormat="0" applyBorder="0" applyAlignment="0" applyProtection="0"/>
    <xf numFmtId="0" fontId="79" fillId="39" borderId="0" applyNumberFormat="0" applyBorder="0" applyAlignment="0" applyProtection="0"/>
    <xf numFmtId="0" fontId="80" fillId="38" borderId="0" applyNumberFormat="0" applyBorder="0" applyAlignment="0" applyProtection="0"/>
    <xf numFmtId="0" fontId="79" fillId="39" borderId="0" applyNumberFormat="0" applyBorder="0" applyAlignment="0" applyProtection="0"/>
    <xf numFmtId="0" fontId="80" fillId="38" borderId="0" applyNumberFormat="0" applyBorder="0" applyAlignment="0" applyProtection="0"/>
    <xf numFmtId="0" fontId="79" fillId="38" borderId="0" applyNumberFormat="0" applyBorder="0" applyAlignment="0" applyProtection="0"/>
    <xf numFmtId="0" fontId="79" fillId="38" borderId="0" applyNumberFormat="0" applyBorder="0" applyAlignment="0" applyProtection="0"/>
    <xf numFmtId="188" fontId="85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89" fontId="85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7" fillId="0" borderId="0" applyBorder="0" applyProtection="0">
      <protection locked="0"/>
    </xf>
    <xf numFmtId="190" fontId="88" fillId="0" borderId="0" applyFont="0" applyFill="0" applyBorder="0" applyAlignment="0" applyProtection="0"/>
    <xf numFmtId="181" fontId="85" fillId="0" borderId="0" applyFont="0" applyFill="0" applyBorder="0" applyAlignment="0" applyProtection="0"/>
    <xf numFmtId="0" fontId="86" fillId="0" borderId="0" applyFont="0" applyFill="0" applyBorder="0" applyAlignment="0" applyProtection="0"/>
    <xf numFmtId="180" fontId="85" fillId="0" borderId="0" applyFont="0" applyFill="0" applyBorder="0" applyAlignment="0" applyProtection="0"/>
    <xf numFmtId="0" fontId="86" fillId="0" borderId="0" applyFont="0" applyFill="0" applyBorder="0" applyAlignment="0" applyProtection="0"/>
    <xf numFmtId="185" fontId="4" fillId="0" borderId="0" applyFont="0" applyFill="0" applyBorder="0" applyAlignment="0" applyProtection="0"/>
    <xf numFmtId="0" fontId="89" fillId="0" borderId="0"/>
    <xf numFmtId="191" fontId="2" fillId="0" borderId="0" applyFont="0" applyFill="0" applyBorder="0" applyAlignment="0" applyProtection="0"/>
    <xf numFmtId="0" fontId="90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0" fillId="6" borderId="0" applyNumberFormat="0" applyBorder="0" applyAlignment="0" applyProtection="0"/>
    <xf numFmtId="0" fontId="90" fillId="7" borderId="0" applyNumberFormat="0" applyBorder="0" applyAlignment="0" applyProtection="0"/>
    <xf numFmtId="0" fontId="90" fillId="7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0" fillId="7" borderId="0" applyNumberFormat="0" applyBorder="0" applyAlignment="0" applyProtection="0"/>
    <xf numFmtId="0" fontId="90" fillId="7" borderId="0" applyNumberFormat="0" applyBorder="0" applyAlignment="0" applyProtection="0"/>
    <xf numFmtId="0" fontId="91" fillId="6" borderId="0" applyNumberFormat="0" applyBorder="0" applyAlignment="0" applyProtection="0"/>
    <xf numFmtId="0" fontId="90" fillId="7" borderId="0" applyNumberFormat="0" applyBorder="0" applyAlignment="0" applyProtection="0"/>
    <xf numFmtId="0" fontId="90" fillId="7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0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1" fillId="6" borderId="0" applyNumberFormat="0" applyBorder="0" applyAlignment="0" applyProtection="0"/>
    <xf numFmtId="0" fontId="90" fillId="6" borderId="0" applyNumberFormat="0" applyBorder="0" applyAlignment="0" applyProtection="0"/>
    <xf numFmtId="0" fontId="90" fillId="7" borderId="0" applyNumberFormat="0" applyBorder="0" applyAlignment="0" applyProtection="0"/>
    <xf numFmtId="0" fontId="90" fillId="7" borderId="0" applyNumberFormat="0" applyBorder="0" applyAlignment="0" applyProtection="0"/>
    <xf numFmtId="0" fontId="91" fillId="6" borderId="0" applyNumberFormat="0" applyBorder="0" applyAlignment="0" applyProtection="0"/>
    <xf numFmtId="0" fontId="90" fillId="7" borderId="0" applyNumberFormat="0" applyBorder="0" applyAlignment="0" applyProtection="0"/>
    <xf numFmtId="0" fontId="91" fillId="6" borderId="0" applyNumberFormat="0" applyBorder="0" applyAlignment="0" applyProtection="0"/>
    <xf numFmtId="0" fontId="90" fillId="7" borderId="0" applyNumberFormat="0" applyBorder="0" applyAlignment="0" applyProtection="0"/>
    <xf numFmtId="0" fontId="91" fillId="6" borderId="0" applyNumberFormat="0" applyBorder="0" applyAlignment="0" applyProtection="0"/>
    <xf numFmtId="0" fontId="90" fillId="6" borderId="0" applyNumberFormat="0" applyBorder="0" applyAlignment="0" applyProtection="0"/>
    <xf numFmtId="0" fontId="90" fillId="6" borderId="0" applyNumberFormat="0" applyBorder="0" applyAlignment="0" applyProtection="0"/>
    <xf numFmtId="0" fontId="92" fillId="0" borderId="0" applyNumberFormat="0" applyFill="0" applyBorder="0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5" fontId="93" fillId="0" borderId="13" applyAlignment="0" applyProtection="0"/>
    <xf numFmtId="0" fontId="83" fillId="0" borderId="0"/>
    <xf numFmtId="0" fontId="86" fillId="0" borderId="0"/>
    <xf numFmtId="0" fontId="94" fillId="0" borderId="0"/>
    <xf numFmtId="0" fontId="86" fillId="0" borderId="0"/>
    <xf numFmtId="0" fontId="95" fillId="0" borderId="0" applyFill="0" applyBorder="0" applyAlignment="0"/>
    <xf numFmtId="0" fontId="96" fillId="0" borderId="0" applyFill="0" applyBorder="0" applyAlignment="0"/>
    <xf numFmtId="0" fontId="96" fillId="0" borderId="0" applyFill="0" applyBorder="0" applyAlignment="0"/>
    <xf numFmtId="192" fontId="97" fillId="0" borderId="0" applyFill="0" applyBorder="0" applyAlignment="0"/>
    <xf numFmtId="193" fontId="97" fillId="0" borderId="0" applyFill="0" applyBorder="0" applyAlignment="0"/>
    <xf numFmtId="0" fontId="97" fillId="0" borderId="0" applyFill="0" applyBorder="0" applyAlignment="0"/>
    <xf numFmtId="194" fontId="4" fillId="0" borderId="0" applyFill="0" applyBorder="0" applyAlignment="0"/>
    <xf numFmtId="195" fontId="97" fillId="0" borderId="0" applyFill="0" applyBorder="0" applyAlignment="0"/>
    <xf numFmtId="0" fontId="97" fillId="0" borderId="0" applyFill="0" applyBorder="0" applyAlignment="0"/>
    <xf numFmtId="192" fontId="97" fillId="0" borderId="0" applyFill="0" applyBorder="0" applyAlignment="0"/>
    <xf numFmtId="0" fontId="98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8" fillId="40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9" fillId="40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8" fillId="41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9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100" fillId="0" borderId="0"/>
    <xf numFmtId="0" fontId="100" fillId="0" borderId="0"/>
    <xf numFmtId="0" fontId="101" fillId="0" borderId="0"/>
    <xf numFmtId="0" fontId="102" fillId="42" borderId="15" applyNumberFormat="0" applyAlignment="0" applyProtection="0"/>
    <xf numFmtId="0" fontId="103" fillId="42" borderId="15" applyNumberFormat="0" applyAlignment="0" applyProtection="0"/>
    <xf numFmtId="0" fontId="103" fillId="42" borderId="15" applyNumberFormat="0" applyAlignment="0" applyProtection="0"/>
    <xf numFmtId="0" fontId="103" fillId="42" borderId="15" applyNumberFormat="0" applyAlignment="0" applyProtection="0"/>
    <xf numFmtId="0" fontId="103" fillId="42" borderId="15" applyNumberFormat="0" applyAlignment="0" applyProtection="0"/>
    <xf numFmtId="0" fontId="103" fillId="42" borderId="15" applyNumberFormat="0" applyAlignment="0" applyProtection="0"/>
    <xf numFmtId="0" fontId="103" fillId="42" borderId="15" applyNumberFormat="0" applyAlignment="0" applyProtection="0"/>
    <xf numFmtId="0" fontId="103" fillId="42" borderId="15" applyNumberFormat="0" applyAlignment="0" applyProtection="0"/>
    <xf numFmtId="0" fontId="103" fillId="42" borderId="15" applyNumberFormat="0" applyAlignment="0" applyProtection="0"/>
    <xf numFmtId="0" fontId="103" fillId="42" borderId="15" applyNumberFormat="0" applyAlignment="0" applyProtection="0"/>
    <xf numFmtId="0" fontId="102" fillId="42" borderId="15" applyNumberFormat="0" applyAlignment="0" applyProtection="0"/>
    <xf numFmtId="0" fontId="102" fillId="43" borderId="15" applyNumberFormat="0" applyAlignment="0" applyProtection="0"/>
    <xf numFmtId="0" fontId="102" fillId="43" borderId="15" applyNumberFormat="0" applyAlignment="0" applyProtection="0"/>
    <xf numFmtId="0" fontId="103" fillId="42" borderId="15" applyNumberFormat="0" applyAlignment="0" applyProtection="0"/>
    <xf numFmtId="0" fontId="103" fillId="42" borderId="15" applyNumberFormat="0" applyAlignment="0" applyProtection="0"/>
    <xf numFmtId="0" fontId="102" fillId="43" borderId="15" applyNumberFormat="0" applyAlignment="0" applyProtection="0"/>
    <xf numFmtId="0" fontId="102" fillId="43" borderId="15" applyNumberFormat="0" applyAlignment="0" applyProtection="0"/>
    <xf numFmtId="0" fontId="103" fillId="42" borderId="15" applyNumberFormat="0" applyAlignment="0" applyProtection="0"/>
    <xf numFmtId="0" fontId="102" fillId="43" borderId="15" applyNumberFormat="0" applyAlignment="0" applyProtection="0"/>
    <xf numFmtId="0" fontId="102" fillId="43" borderId="15" applyNumberFormat="0" applyAlignment="0" applyProtection="0"/>
    <xf numFmtId="0" fontId="103" fillId="42" borderId="15" applyNumberFormat="0" applyAlignment="0" applyProtection="0"/>
    <xf numFmtId="0" fontId="103" fillId="42" borderId="15" applyNumberFormat="0" applyAlignment="0" applyProtection="0"/>
    <xf numFmtId="0" fontId="103" fillId="42" borderId="15" applyNumberFormat="0" applyAlignment="0" applyProtection="0"/>
    <xf numFmtId="0" fontId="102" fillId="42" borderId="15" applyNumberFormat="0" applyAlignment="0" applyProtection="0"/>
    <xf numFmtId="0" fontId="103" fillId="42" borderId="15" applyNumberFormat="0" applyAlignment="0" applyProtection="0"/>
    <xf numFmtId="0" fontId="103" fillId="42" borderId="15" applyNumberFormat="0" applyAlignment="0" applyProtection="0"/>
    <xf numFmtId="0" fontId="103" fillId="42" borderId="15" applyNumberFormat="0" applyAlignment="0" applyProtection="0"/>
    <xf numFmtId="0" fontId="102" fillId="42" borderId="15" applyNumberFormat="0" applyAlignment="0" applyProtection="0"/>
    <xf numFmtId="0" fontId="102" fillId="43" borderId="15" applyNumberFormat="0" applyAlignment="0" applyProtection="0"/>
    <xf numFmtId="0" fontId="102" fillId="43" borderId="15" applyNumberFormat="0" applyAlignment="0" applyProtection="0"/>
    <xf numFmtId="0" fontId="103" fillId="42" borderId="15" applyNumberFormat="0" applyAlignment="0" applyProtection="0"/>
    <xf numFmtId="0" fontId="102" fillId="43" borderId="15" applyNumberFormat="0" applyAlignment="0" applyProtection="0"/>
    <xf numFmtId="0" fontId="103" fillId="42" borderId="15" applyNumberFormat="0" applyAlignment="0" applyProtection="0"/>
    <xf numFmtId="0" fontId="102" fillId="43" borderId="15" applyNumberFormat="0" applyAlignment="0" applyProtection="0"/>
    <xf numFmtId="0" fontId="103" fillId="42" borderId="15" applyNumberFormat="0" applyAlignment="0" applyProtection="0"/>
    <xf numFmtId="0" fontId="102" fillId="42" borderId="15" applyNumberFormat="0" applyAlignment="0" applyProtection="0"/>
    <xf numFmtId="0" fontId="102" fillId="42" borderId="15" applyNumberFormat="0" applyAlignment="0" applyProtection="0"/>
    <xf numFmtId="1" fontId="104" fillId="0" borderId="7" applyBorder="0"/>
    <xf numFmtId="1" fontId="104" fillId="0" borderId="7" applyBorder="0"/>
    <xf numFmtId="1" fontId="104" fillId="0" borderId="7" applyBorder="0"/>
    <xf numFmtId="1" fontId="104" fillId="0" borderId="7" applyBorder="0"/>
    <xf numFmtId="0" fontId="105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6" fillId="0" borderId="0"/>
    <xf numFmtId="37" fontId="107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7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7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7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7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7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7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7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7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7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7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7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37" fontId="108" fillId="0" borderId="0"/>
    <xf numFmtId="196" fontId="2" fillId="0" borderId="0" applyFill="0" applyBorder="0" applyAlignment="0" applyProtection="0"/>
    <xf numFmtId="196" fontId="2" fillId="0" borderId="0" applyFill="0" applyBorder="0" applyAlignment="0" applyProtection="0"/>
    <xf numFmtId="166" fontId="71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10" fillId="0" borderId="0" applyFont="0" applyFill="0" applyBorder="0" applyAlignment="0" applyProtection="0"/>
    <xf numFmtId="197" fontId="2" fillId="0" borderId="0" applyFill="0" applyBorder="0" applyAlignment="0" applyProtection="0"/>
    <xf numFmtId="166" fontId="111" fillId="0" borderId="0" applyFont="0" applyFill="0" applyBorder="0" applyAlignment="0" applyProtection="0"/>
    <xf numFmtId="197" fontId="2" fillId="0" borderId="0" applyFill="0" applyBorder="0" applyAlignment="0" applyProtection="0"/>
    <xf numFmtId="198" fontId="2" fillId="0" borderId="0" applyFill="0" applyBorder="0" applyAlignment="0" applyProtection="0"/>
    <xf numFmtId="199" fontId="4" fillId="0" borderId="0" applyFill="0" applyBorder="0" applyAlignment="0" applyProtection="0"/>
    <xf numFmtId="38" fontId="14" fillId="0" borderId="0" applyFont="0" applyFill="0" applyBorder="0" applyAlignment="0" applyProtection="0"/>
    <xf numFmtId="198" fontId="2" fillId="0" borderId="0" applyFill="0" applyBorder="0" applyAlignment="0" applyProtection="0"/>
    <xf numFmtId="166" fontId="4" fillId="0" borderId="0" applyFont="0" applyFill="0" applyBorder="0" applyAlignment="0" applyProtection="0"/>
    <xf numFmtId="198" fontId="2" fillId="0" borderId="0" applyFill="0" applyBorder="0" applyAlignment="0" applyProtection="0"/>
    <xf numFmtId="38" fontId="1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12" fillId="0" borderId="0" applyFont="0" applyFill="0" applyBorder="0" applyAlignment="0" applyProtection="0"/>
    <xf numFmtId="196" fontId="2" fillId="0" borderId="0" applyFill="0" applyBorder="0" applyAlignment="0" applyProtection="0"/>
    <xf numFmtId="196" fontId="2" fillId="0" borderId="0" applyFill="0" applyBorder="0" applyAlignment="0" applyProtection="0"/>
    <xf numFmtId="166" fontId="4" fillId="0" borderId="0" applyFont="0" applyFill="0" applyBorder="0" applyAlignment="0" applyProtection="0"/>
    <xf numFmtId="166" fontId="111" fillId="0" borderId="0" applyFont="0" applyFill="0" applyBorder="0" applyAlignment="0" applyProtection="0"/>
    <xf numFmtId="181" fontId="4" fillId="0" borderId="0" applyFont="0" applyFill="0" applyBorder="0" applyAlignment="0" applyProtection="0"/>
    <xf numFmtId="166" fontId="72" fillId="0" borderId="0" applyFont="0" applyFill="0" applyBorder="0" applyAlignment="0" applyProtection="0"/>
    <xf numFmtId="181" fontId="4" fillId="0" borderId="0" applyFont="0" applyFill="0" applyBorder="0" applyAlignment="0" applyProtection="0"/>
    <xf numFmtId="166" fontId="111" fillId="0" borderId="0" applyFont="0" applyFill="0" applyBorder="0" applyAlignment="0" applyProtection="0"/>
    <xf numFmtId="196" fontId="2" fillId="0" borderId="0" applyFill="0" applyBorder="0" applyAlignment="0" applyProtection="0"/>
    <xf numFmtId="166" fontId="4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99" fontId="2" fillId="0" borderId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" fillId="0" borderId="0" applyFont="0" applyFill="0" applyBorder="0" applyAlignment="0" applyProtection="0"/>
    <xf numFmtId="197" fontId="2" fillId="0" borderId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71" fillId="0" borderId="0" applyFont="0" applyFill="0" applyBorder="0" applyAlignment="0" applyProtection="0"/>
    <xf numFmtId="196" fontId="2" fillId="0" borderId="0" applyFill="0" applyBorder="0" applyAlignment="0" applyProtection="0"/>
    <xf numFmtId="38" fontId="55" fillId="0" borderId="0" applyFont="0" applyFill="0" applyBorder="0" applyAlignment="0" applyProtection="0"/>
    <xf numFmtId="197" fontId="2" fillId="0" borderId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09" fillId="0" borderId="0" applyFont="0" applyFill="0" applyBorder="0" applyAlignment="0" applyProtection="0"/>
    <xf numFmtId="196" fontId="2" fillId="0" borderId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96" fontId="2" fillId="0" borderId="0" applyFill="0" applyBorder="0" applyAlignment="0" applyProtection="0"/>
    <xf numFmtId="166" fontId="4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96" fontId="2" fillId="0" borderId="0" applyFill="0" applyBorder="0" applyAlignment="0" applyProtection="0"/>
    <xf numFmtId="166" fontId="4" fillId="0" borderId="0" applyFont="0" applyFill="0" applyBorder="0" applyAlignment="0" applyProtection="0"/>
    <xf numFmtId="196" fontId="2" fillId="0" borderId="0" applyFill="0" applyBorder="0" applyAlignment="0" applyProtection="0"/>
    <xf numFmtId="166" fontId="1" fillId="0" borderId="0" applyFont="0" applyFill="0" applyBorder="0" applyAlignment="0" applyProtection="0"/>
    <xf numFmtId="166" fontId="109" fillId="0" borderId="0" applyFont="0" applyFill="0" applyBorder="0" applyAlignment="0" applyProtection="0"/>
    <xf numFmtId="199" fontId="2" fillId="0" borderId="0" applyFill="0" applyBorder="0" applyAlignment="0" applyProtection="0"/>
    <xf numFmtId="199" fontId="2" fillId="0" borderId="0" applyFill="0" applyBorder="0" applyAlignment="0" applyProtection="0"/>
    <xf numFmtId="199" fontId="2" fillId="0" borderId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96" fontId="2" fillId="0" borderId="0" applyFill="0" applyBorder="0" applyAlignment="0" applyProtection="0"/>
    <xf numFmtId="200" fontId="2" fillId="0" borderId="0" applyFill="0" applyBorder="0" applyAlignment="0" applyProtection="0"/>
    <xf numFmtId="200" fontId="2" fillId="0" borderId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96" fontId="2" fillId="0" borderId="0" applyFill="0" applyBorder="0" applyAlignment="0" applyProtection="0"/>
    <xf numFmtId="166" fontId="1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198" fontId="2" fillId="0" borderId="0" applyFill="0" applyBorder="0" applyAlignment="0" applyProtection="0"/>
    <xf numFmtId="198" fontId="2" fillId="0" borderId="0" applyFill="0" applyBorder="0" applyAlignment="0" applyProtection="0"/>
    <xf numFmtId="198" fontId="2" fillId="0" borderId="0" applyFill="0" applyBorder="0" applyAlignment="0" applyProtection="0"/>
    <xf numFmtId="198" fontId="2" fillId="0" borderId="0" applyFill="0" applyBorder="0" applyAlignment="0" applyProtection="0"/>
    <xf numFmtId="198" fontId="2" fillId="0" borderId="0" applyFill="0" applyBorder="0" applyAlignment="0" applyProtection="0"/>
    <xf numFmtId="198" fontId="2" fillId="0" borderId="0" applyFill="0" applyBorder="0" applyAlignment="0" applyProtection="0"/>
    <xf numFmtId="196" fontId="2" fillId="0" borderId="0" applyFill="0" applyBorder="0" applyAlignment="0" applyProtection="0"/>
    <xf numFmtId="198" fontId="2" fillId="0" borderId="0" applyFill="0" applyBorder="0" applyAlignment="0" applyProtection="0"/>
    <xf numFmtId="198" fontId="2" fillId="0" borderId="0" applyFill="0" applyBorder="0" applyAlignment="0" applyProtection="0"/>
    <xf numFmtId="196" fontId="2" fillId="0" borderId="0" applyFill="0" applyBorder="0" applyAlignment="0" applyProtection="0"/>
    <xf numFmtId="198" fontId="2" fillId="0" borderId="0" applyFill="0" applyBorder="0" applyAlignment="0" applyProtection="0"/>
    <xf numFmtId="198" fontId="2" fillId="0" borderId="0" applyFill="0" applyBorder="0" applyAlignment="0" applyProtection="0"/>
    <xf numFmtId="198" fontId="2" fillId="0" borderId="0" applyFill="0" applyBorder="0" applyAlignment="0" applyProtection="0"/>
    <xf numFmtId="198" fontId="2" fillId="0" borderId="0" applyFill="0" applyBorder="0" applyAlignment="0" applyProtection="0"/>
    <xf numFmtId="198" fontId="2" fillId="0" borderId="0" applyFill="0" applyBorder="0" applyAlignment="0" applyProtection="0"/>
    <xf numFmtId="198" fontId="2" fillId="0" borderId="0" applyFill="0" applyBorder="0" applyAlignment="0" applyProtection="0"/>
    <xf numFmtId="198" fontId="2" fillId="0" borderId="0" applyFill="0" applyBorder="0" applyAlignment="0" applyProtection="0"/>
    <xf numFmtId="198" fontId="2" fillId="0" borderId="0" applyFill="0" applyBorder="0" applyAlignment="0" applyProtection="0"/>
    <xf numFmtId="198" fontId="2" fillId="0" borderId="0" applyFill="0" applyBorder="0" applyAlignment="0" applyProtection="0"/>
    <xf numFmtId="196" fontId="2" fillId="0" borderId="0" applyFill="0" applyBorder="0" applyAlignment="0" applyProtection="0"/>
    <xf numFmtId="166" fontId="4" fillId="0" borderId="0" applyFont="0" applyFill="0" applyBorder="0" applyAlignment="0" applyProtection="0"/>
    <xf numFmtId="196" fontId="2" fillId="0" borderId="0" applyFill="0" applyBorder="0" applyAlignment="0" applyProtection="0"/>
    <xf numFmtId="166" fontId="1" fillId="0" borderId="0" applyFont="0" applyFill="0" applyBorder="0" applyAlignment="0" applyProtection="0"/>
    <xf numFmtId="196" fontId="2" fillId="0" borderId="0" applyFill="0" applyBorder="0" applyAlignment="0" applyProtection="0"/>
    <xf numFmtId="196" fontId="2" fillId="0" borderId="0" applyFill="0" applyBorder="0" applyAlignment="0" applyProtection="0"/>
    <xf numFmtId="166" fontId="1" fillId="0" borderId="0" applyFont="0" applyFill="0" applyBorder="0" applyAlignment="0" applyProtection="0"/>
    <xf numFmtId="195" fontId="97" fillId="0" borderId="0" applyFont="0" applyFill="0" applyBorder="0" applyAlignment="0" applyProtection="0"/>
    <xf numFmtId="201" fontId="2" fillId="0" borderId="0" applyFill="0" applyBorder="0" applyAlignment="0" applyProtection="0"/>
    <xf numFmtId="199" fontId="4" fillId="0" borderId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4" fillId="0" borderId="0" applyFont="0" applyFill="0" applyBorder="0" applyAlignment="0" applyProtection="0"/>
    <xf numFmtId="201" fontId="2" fillId="0" borderId="0" applyFill="0" applyBorder="0" applyAlignment="0" applyProtection="0"/>
    <xf numFmtId="202" fontId="4" fillId="0" borderId="0" applyFill="0" applyBorder="0" applyProtection="0">
      <alignment vertical="center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9" fontId="2" fillId="0" borderId="0" applyFill="0" applyBorder="0" applyAlignment="0" applyProtection="0"/>
    <xf numFmtId="201" fontId="2" fillId="0" borderId="0" applyFill="0" applyBorder="0" applyAlignment="0" applyProtection="0"/>
    <xf numFmtId="167" fontId="1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167" fontId="71" fillId="0" borderId="0" applyFont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199" fontId="2" fillId="0" borderId="0" applyFill="0" applyBorder="0" applyAlignment="0" applyProtection="0"/>
    <xf numFmtId="196" fontId="2" fillId="0" borderId="0" applyFill="0" applyBorder="0" applyAlignment="0" applyProtection="0"/>
    <xf numFmtId="196" fontId="2" fillId="0" borderId="0" applyFill="0" applyBorder="0" applyAlignment="0" applyProtection="0"/>
    <xf numFmtId="169" fontId="2" fillId="0" borderId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199" fontId="2" fillId="0" borderId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201" fontId="2" fillId="0" borderId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72" fillId="0" borderId="0" applyFont="0" applyFill="0" applyBorder="0" applyAlignment="0" applyProtection="0"/>
    <xf numFmtId="198" fontId="2" fillId="0" borderId="0" applyFill="0" applyBorder="0" applyAlignment="0" applyProtection="0"/>
    <xf numFmtId="167" fontId="11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14" fillId="0" borderId="0" applyFont="0" applyFill="0" applyBorder="0" applyAlignment="0" applyProtection="0"/>
    <xf numFmtId="198" fontId="2" fillId="0" borderId="0" applyFill="0" applyBorder="0" applyAlignment="0" applyProtection="0"/>
    <xf numFmtId="198" fontId="2" fillId="0" borderId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0" fontId="14" fillId="0" borderId="0" applyFont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198" fontId="2" fillId="0" borderId="0" applyFill="0" applyBorder="0" applyAlignment="0" applyProtection="0"/>
    <xf numFmtId="180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98" fontId="2" fillId="0" borderId="0" applyFill="0" applyBorder="0" applyAlignment="0" applyProtection="0"/>
    <xf numFmtId="198" fontId="2" fillId="0" borderId="0" applyFill="0" applyBorder="0" applyAlignment="0" applyProtection="0"/>
    <xf numFmtId="180" fontId="4" fillId="0" borderId="0" applyFont="0" applyFill="0" applyBorder="0" applyAlignment="0" applyProtection="0"/>
    <xf numFmtId="198" fontId="2" fillId="0" borderId="0" applyFill="0" applyBorder="0" applyAlignment="0" applyProtection="0"/>
    <xf numFmtId="203" fontId="4" fillId="0" borderId="0" applyFont="0" applyFill="0" applyBorder="0" applyAlignment="0" applyProtection="0"/>
    <xf numFmtId="198" fontId="2" fillId="0" borderId="0" applyFill="0" applyBorder="0" applyAlignment="0" applyProtection="0"/>
    <xf numFmtId="198" fontId="2" fillId="0" borderId="0" applyFill="0" applyBorder="0" applyAlignment="0" applyProtection="0"/>
    <xf numFmtId="203" fontId="4" fillId="0" borderId="0" applyFont="0" applyFill="0" applyBorder="0" applyAlignment="0" applyProtection="0"/>
    <xf numFmtId="198" fontId="2" fillId="0" borderId="0" applyFill="0" applyBorder="0" applyAlignment="0" applyProtection="0"/>
    <xf numFmtId="167" fontId="4" fillId="0" borderId="0" applyFont="0" applyFill="0" applyBorder="0" applyAlignment="0" applyProtection="0"/>
    <xf numFmtId="198" fontId="2" fillId="0" borderId="0" applyFill="0" applyBorder="0" applyAlignment="0" applyProtection="0"/>
    <xf numFmtId="198" fontId="2" fillId="0" borderId="0" applyFill="0" applyBorder="0" applyAlignment="0" applyProtection="0"/>
    <xf numFmtId="167" fontId="4" fillId="0" borderId="0" applyFont="0" applyFill="0" applyBorder="0" applyAlignment="0" applyProtection="0"/>
    <xf numFmtId="196" fontId="2" fillId="0" borderId="0" applyFill="0" applyBorder="0" applyAlignment="0" applyProtection="0"/>
    <xf numFmtId="196" fontId="2" fillId="0" borderId="0" applyFill="0" applyBorder="0" applyAlignment="0" applyProtection="0"/>
    <xf numFmtId="167" fontId="4" fillId="0" borderId="0" applyFont="0" applyFill="0" applyBorder="0" applyAlignment="0" applyProtection="0"/>
    <xf numFmtId="167" fontId="111" fillId="0" borderId="0" applyFont="0" applyFill="0" applyBorder="0" applyAlignment="0" applyProtection="0"/>
    <xf numFmtId="196" fontId="2" fillId="0" borderId="0" applyFill="0" applyBorder="0" applyAlignment="0" applyProtection="0"/>
    <xf numFmtId="167" fontId="111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67" fontId="4" fillId="0" borderId="0" applyFont="0" applyFill="0" applyBorder="0" applyAlignment="0" applyProtection="0"/>
    <xf numFmtId="170" fontId="2" fillId="0" borderId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99" fontId="2" fillId="0" borderId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199" fontId="2" fillId="0" borderId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99" fontId="2" fillId="0" borderId="0" applyFill="0" applyBorder="0" applyAlignment="0" applyProtection="0"/>
    <xf numFmtId="199" fontId="2" fillId="0" borderId="0" applyFill="0" applyBorder="0" applyAlignment="0" applyProtection="0"/>
    <xf numFmtId="199" fontId="2" fillId="0" borderId="0" applyFill="0" applyBorder="0" applyAlignment="0" applyProtection="0"/>
    <xf numFmtId="199" fontId="2" fillId="0" borderId="0" applyFill="0" applyBorder="0" applyAlignment="0" applyProtection="0"/>
    <xf numFmtId="199" fontId="2" fillId="0" borderId="0" applyFill="0" applyBorder="0" applyAlignment="0" applyProtection="0"/>
    <xf numFmtId="199" fontId="2" fillId="0" borderId="0" applyFill="0" applyBorder="0" applyAlignment="0" applyProtection="0"/>
    <xf numFmtId="199" fontId="2" fillId="0" borderId="0" applyFill="0" applyBorder="0" applyAlignment="0" applyProtection="0"/>
    <xf numFmtId="199" fontId="2" fillId="0" borderId="0" applyFill="0" applyBorder="0" applyAlignment="0" applyProtection="0"/>
    <xf numFmtId="199" fontId="2" fillId="0" borderId="0" applyFill="0" applyBorder="0" applyAlignment="0" applyProtection="0"/>
    <xf numFmtId="201" fontId="2" fillId="0" borderId="0" applyFill="0" applyBorder="0" applyAlignment="0" applyProtection="0"/>
    <xf numFmtId="199" fontId="2" fillId="0" borderId="0" applyFill="0" applyBorder="0" applyAlignment="0" applyProtection="0"/>
    <xf numFmtId="199" fontId="2" fillId="0" borderId="0" applyFill="0" applyBorder="0" applyAlignment="0" applyProtection="0"/>
    <xf numFmtId="199" fontId="2" fillId="0" borderId="0" applyFill="0" applyBorder="0" applyAlignment="0" applyProtection="0"/>
    <xf numFmtId="199" fontId="2" fillId="0" borderId="0" applyFill="0" applyBorder="0" applyAlignment="0" applyProtection="0"/>
    <xf numFmtId="199" fontId="2" fillId="0" borderId="0" applyFill="0" applyBorder="0" applyAlignment="0" applyProtection="0"/>
    <xf numFmtId="199" fontId="2" fillId="0" borderId="0" applyFill="0" applyBorder="0" applyAlignment="0" applyProtection="0"/>
    <xf numFmtId="199" fontId="2" fillId="0" borderId="0" applyFill="0" applyBorder="0" applyAlignment="0" applyProtection="0"/>
    <xf numFmtId="199" fontId="2" fillId="0" borderId="0" applyFill="0" applyBorder="0" applyAlignment="0" applyProtection="0"/>
    <xf numFmtId="199" fontId="2" fillId="0" borderId="0" applyFill="0" applyBorder="0" applyAlignment="0" applyProtection="0"/>
    <xf numFmtId="199" fontId="2" fillId="0" borderId="0" applyFill="0" applyBorder="0" applyAlignment="0" applyProtection="0"/>
    <xf numFmtId="167" fontId="7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167" fontId="1" fillId="0" borderId="0" applyFont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" fillId="0" borderId="0" applyFont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201" fontId="2" fillId="0" borderId="0" applyFill="0" applyBorder="0" applyAlignment="0" applyProtection="0"/>
    <xf numFmtId="167" fontId="71" fillId="0" borderId="0" applyFont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72" fillId="0" borderId="0" applyFont="0" applyFill="0" applyBorder="0" applyAlignment="0" applyProtection="0"/>
    <xf numFmtId="180" fontId="4" fillId="0" borderId="0" applyFont="0" applyFill="0" applyBorder="0" applyAlignment="0" applyProtection="0"/>
    <xf numFmtId="201" fontId="2" fillId="0" borderId="0" applyFill="0" applyBorder="0" applyAlignment="0" applyProtection="0"/>
    <xf numFmtId="167" fontId="4" fillId="0" borderId="0" applyFont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72" fillId="0" borderId="0" applyFont="0" applyFill="0" applyBorder="0" applyAlignment="0" applyProtection="0"/>
    <xf numFmtId="201" fontId="4" fillId="0" borderId="0" applyFill="0" applyBorder="0" applyAlignment="0" applyProtection="0"/>
    <xf numFmtId="201" fontId="4" fillId="0" borderId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9" fontId="2" fillId="0" borderId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9" fontId="2" fillId="0" borderId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9" fillId="0" borderId="0" applyFont="0" applyFill="0" applyBorder="0" applyAlignment="0" applyProtection="0"/>
    <xf numFmtId="169" fontId="2" fillId="0" borderId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201" fontId="2" fillId="0" borderId="0" applyFill="0" applyBorder="0" applyAlignment="0" applyProtection="0"/>
    <xf numFmtId="180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201" fontId="2" fillId="0" borderId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2" fillId="0" borderId="0" applyFill="0" applyBorder="0" applyAlignment="0" applyProtection="0"/>
    <xf numFmtId="167" fontId="4" fillId="0" borderId="0" applyFont="0" applyFill="0" applyBorder="0" applyAlignment="0" applyProtection="0"/>
    <xf numFmtId="169" fontId="2" fillId="0" borderId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2" fillId="0" borderId="0" applyFill="0" applyBorder="0" applyAlignment="0" applyProtection="0"/>
    <xf numFmtId="167" fontId="109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2" fillId="0" borderId="0" applyFill="0" applyBorder="0" applyAlignment="0" applyProtection="0"/>
    <xf numFmtId="167" fontId="10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2" fillId="0" borderId="0" applyFill="0" applyBorder="0" applyAlignment="0" applyProtection="0"/>
    <xf numFmtId="167" fontId="10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2" fillId="0" borderId="0" applyFill="0" applyBorder="0" applyAlignment="0" applyProtection="0"/>
    <xf numFmtId="167" fontId="1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2" fillId="0" borderId="0" applyFill="0" applyBorder="0" applyAlignment="0" applyProtection="0"/>
    <xf numFmtId="167" fontId="1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2" fillId="0" borderId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2" fillId="0" borderId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7" fontId="1" fillId="0" borderId="0" applyFont="0" applyFill="0" applyBorder="0" applyAlignment="0" applyProtection="0"/>
    <xf numFmtId="169" fontId="2" fillId="0" borderId="0" applyFill="0" applyBorder="0" applyAlignment="0" applyProtection="0"/>
    <xf numFmtId="167" fontId="1" fillId="0" borderId="0" applyFont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115" fillId="0" borderId="0" applyFont="0" applyFill="0" applyBorder="0" applyAlignment="0" applyProtection="0"/>
    <xf numFmtId="167" fontId="115" fillId="0" borderId="0" applyFont="0" applyFill="0" applyBorder="0" applyAlignment="0" applyProtection="0"/>
    <xf numFmtId="180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201" fontId="2" fillId="0" borderId="0" applyFill="0" applyBorder="0" applyAlignment="0" applyProtection="0"/>
    <xf numFmtId="180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15" fillId="0" borderId="0" applyFont="0" applyFill="0" applyBorder="0" applyAlignment="0" applyProtection="0"/>
    <xf numFmtId="169" fontId="2" fillId="0" borderId="0" applyFill="0" applyBorder="0" applyAlignment="0" applyProtection="0"/>
    <xf numFmtId="167" fontId="1" fillId="0" borderId="0" applyFont="0" applyFill="0" applyBorder="0" applyAlignment="0" applyProtection="0"/>
    <xf numFmtId="169" fontId="2" fillId="0" borderId="0" applyFill="0" applyBorder="0" applyAlignment="0" applyProtection="0"/>
    <xf numFmtId="167" fontId="1" fillId="0" borderId="0" applyFont="0" applyFill="0" applyBorder="0" applyAlignment="0" applyProtection="0"/>
    <xf numFmtId="169" fontId="2" fillId="0" borderId="0" applyFill="0" applyBorder="0" applyAlignment="0" applyProtection="0"/>
    <xf numFmtId="167" fontId="1" fillId="0" borderId="0" applyFont="0" applyFill="0" applyBorder="0" applyAlignment="0" applyProtection="0"/>
    <xf numFmtId="169" fontId="2" fillId="0" borderId="0" applyFill="0" applyBorder="0" applyAlignment="0" applyProtection="0"/>
    <xf numFmtId="167" fontId="1" fillId="0" borderId="0" applyFont="0" applyFill="0" applyBorder="0" applyAlignment="0" applyProtection="0"/>
    <xf numFmtId="169" fontId="2" fillId="0" borderId="0" applyFill="0" applyBorder="0" applyAlignment="0" applyProtection="0"/>
    <xf numFmtId="167" fontId="1" fillId="0" borderId="0" applyFont="0" applyFill="0" applyBorder="0" applyAlignment="0" applyProtection="0"/>
    <xf numFmtId="169" fontId="2" fillId="0" borderId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167" fontId="1" fillId="0" borderId="0" applyFont="0" applyFill="0" applyBorder="0" applyAlignment="0" applyProtection="0"/>
    <xf numFmtId="169" fontId="2" fillId="0" borderId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169" fontId="2" fillId="0" borderId="0" applyFill="0" applyBorder="0" applyAlignment="0" applyProtection="0"/>
    <xf numFmtId="167" fontId="1" fillId="0" borderId="0" applyFont="0" applyFill="0" applyBorder="0" applyAlignment="0" applyProtection="0"/>
    <xf numFmtId="169" fontId="2" fillId="0" borderId="0" applyFill="0" applyBorder="0" applyAlignment="0" applyProtection="0"/>
    <xf numFmtId="167" fontId="1" fillId="0" borderId="0" applyFont="0" applyFill="0" applyBorder="0" applyAlignment="0" applyProtection="0"/>
    <xf numFmtId="169" fontId="2" fillId="0" borderId="0" applyFill="0" applyBorder="0" applyAlignment="0" applyProtection="0"/>
    <xf numFmtId="167" fontId="1" fillId="0" borderId="0" applyFont="0" applyFill="0" applyBorder="0" applyAlignment="0" applyProtection="0"/>
    <xf numFmtId="201" fontId="2" fillId="0" borderId="0" applyFill="0" applyBorder="0" applyAlignment="0" applyProtection="0"/>
    <xf numFmtId="199" fontId="4" fillId="0" borderId="0" applyFill="0" applyBorder="0" applyAlignment="0" applyProtection="0"/>
    <xf numFmtId="199" fontId="4" fillId="0" borderId="0" applyFill="0" applyBorder="0" applyAlignment="0" applyProtection="0"/>
    <xf numFmtId="40" fontId="55" fillId="0" borderId="0" applyFont="0" applyFill="0" applyBorder="0" applyAlignment="0" applyProtection="0"/>
    <xf numFmtId="201" fontId="2" fillId="0" borderId="0" applyFill="0" applyBorder="0" applyAlignment="0" applyProtection="0"/>
    <xf numFmtId="199" fontId="4" fillId="0" borderId="0" applyFill="0" applyBorder="0" applyAlignment="0" applyProtection="0"/>
    <xf numFmtId="201" fontId="2" fillId="0" borderId="0" applyFill="0" applyBorder="0" applyAlignment="0" applyProtection="0"/>
    <xf numFmtId="40" fontId="55" fillId="0" borderId="0" applyFont="0" applyFill="0" applyBorder="0" applyAlignment="0" applyProtection="0"/>
    <xf numFmtId="180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201" fontId="2" fillId="0" borderId="0" applyFill="0" applyBorder="0" applyAlignment="0" applyProtection="0"/>
    <xf numFmtId="180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0" fontId="55" fillId="0" borderId="0" applyFont="0" applyFill="0" applyBorder="0" applyAlignment="0" applyProtection="0"/>
    <xf numFmtId="169" fontId="2" fillId="0" borderId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201" fontId="2" fillId="0" borderId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201" fontId="2" fillId="0" borderId="0" applyFill="0" applyBorder="0" applyAlignment="0" applyProtection="0"/>
    <xf numFmtId="180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167" fontId="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201" fontId="2" fillId="0" borderId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1" fillId="0" borderId="0" applyFont="0" applyFill="0" applyBorder="0" applyAlignment="0" applyProtection="0"/>
    <xf numFmtId="201" fontId="2" fillId="0" borderId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201" fontId="2" fillId="0" borderId="0" applyFill="0" applyBorder="0" applyAlignment="0" applyProtection="0"/>
    <xf numFmtId="167" fontId="4" fillId="0" borderId="0" applyFont="0" applyFill="0" applyBorder="0" applyAlignment="0" applyProtection="0"/>
    <xf numFmtId="201" fontId="2" fillId="0" borderId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40" fontId="55" fillId="0" borderId="0" applyFont="0" applyFill="0" applyBorder="0" applyAlignment="0" applyProtection="0">
      <alignment vertical="center"/>
    </xf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40" fontId="55" fillId="0" borderId="0" applyFont="0" applyFill="0" applyBorder="0" applyAlignment="0" applyProtection="0">
      <alignment vertical="center"/>
    </xf>
    <xf numFmtId="167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204" fontId="4" fillId="0" borderId="0"/>
    <xf numFmtId="205" fontId="27" fillId="0" borderId="0"/>
    <xf numFmtId="204" fontId="4" fillId="0" borderId="0"/>
    <xf numFmtId="204" fontId="4" fillId="0" borderId="0"/>
    <xf numFmtId="204" fontId="4" fillId="0" borderId="0"/>
    <xf numFmtId="206" fontId="116" fillId="0" borderId="0"/>
    <xf numFmtId="204" fontId="4" fillId="0" borderId="0"/>
    <xf numFmtId="205" fontId="27" fillId="0" borderId="0"/>
    <xf numFmtId="204" fontId="4" fillId="0" borderId="0"/>
    <xf numFmtId="3" fontId="4" fillId="0" borderId="0" applyFont="0" applyFill="0" applyBorder="0" applyAlignment="0" applyProtection="0"/>
    <xf numFmtId="0" fontId="105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6" fillId="0" borderId="0"/>
    <xf numFmtId="185" fontId="4" fillId="0" borderId="0" applyFont="0" applyFill="0" applyBorder="0" applyAlignment="0" applyProtection="0"/>
    <xf numFmtId="207" fontId="4" fillId="0" borderId="0">
      <alignment horizontal="center"/>
    </xf>
    <xf numFmtId="207" fontId="4" fillId="0" borderId="0">
      <alignment horizontal="center"/>
    </xf>
    <xf numFmtId="208" fontId="2" fillId="0" borderId="0">
      <alignment horizontal="center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92" fontId="97" fillId="0" borderId="0" applyFont="0" applyFill="0" applyBorder="0" applyAlignment="0" applyProtection="0"/>
    <xf numFmtId="209" fontId="27" fillId="0" borderId="0" applyFont="0" applyFill="0" applyBorder="0" applyAlignment="0" applyProtection="0"/>
    <xf numFmtId="210" fontId="4" fillId="0" borderId="0"/>
    <xf numFmtId="211" fontId="76" fillId="0" borderId="0"/>
    <xf numFmtId="210" fontId="4" fillId="0" borderId="0"/>
    <xf numFmtId="210" fontId="4" fillId="0" borderId="0"/>
    <xf numFmtId="212" fontId="4" fillId="0" borderId="0"/>
    <xf numFmtId="210" fontId="4" fillId="0" borderId="0"/>
    <xf numFmtId="211" fontId="76" fillId="0" borderId="0"/>
    <xf numFmtId="210" fontId="4" fillId="0" borderId="0"/>
    <xf numFmtId="0" fontId="117" fillId="0" borderId="0" applyProtection="0"/>
    <xf numFmtId="213" fontId="88" fillId="0" borderId="0">
      <protection locked="0"/>
    </xf>
    <xf numFmtId="213" fontId="88" fillId="0" borderId="0">
      <protection locked="0"/>
    </xf>
    <xf numFmtId="0" fontId="117" fillId="0" borderId="0" applyProtection="0"/>
    <xf numFmtId="0" fontId="117" fillId="0" borderId="0" applyProtection="0"/>
    <xf numFmtId="14" fontId="118" fillId="0" borderId="0" applyFill="0" applyBorder="0" applyAlignment="0"/>
    <xf numFmtId="0" fontId="117" fillId="0" borderId="0" applyProtection="0"/>
    <xf numFmtId="214" fontId="4" fillId="0" borderId="16">
      <alignment vertical="center"/>
    </xf>
    <xf numFmtId="215" fontId="4" fillId="0" borderId="0" applyFont="0" applyFill="0" applyBorder="0" applyAlignment="0" applyProtection="0"/>
    <xf numFmtId="216" fontId="4" fillId="0" borderId="0" applyFont="0" applyFill="0" applyBorder="0" applyAlignment="0" applyProtection="0"/>
    <xf numFmtId="217" fontId="4" fillId="0" borderId="0"/>
    <xf numFmtId="217" fontId="76" fillId="0" borderId="0"/>
    <xf numFmtId="217" fontId="4" fillId="0" borderId="0"/>
    <xf numFmtId="217" fontId="4" fillId="0" borderId="0"/>
    <xf numFmtId="218" fontId="4" fillId="0" borderId="0"/>
    <xf numFmtId="217" fontId="4" fillId="0" borderId="0"/>
    <xf numFmtId="217" fontId="76" fillId="0" borderId="0"/>
    <xf numFmtId="217" fontId="4" fillId="0" borderId="0"/>
    <xf numFmtId="195" fontId="97" fillId="0" borderId="0" applyFill="0" applyBorder="0" applyAlignment="0"/>
    <xf numFmtId="192" fontId="97" fillId="0" borderId="0" applyFill="0" applyBorder="0" applyAlignment="0"/>
    <xf numFmtId="195" fontId="97" fillId="0" borderId="0" applyFill="0" applyBorder="0" applyAlignment="0"/>
    <xf numFmtId="0" fontId="97" fillId="0" borderId="0" applyFill="0" applyBorder="0" applyAlignment="0"/>
    <xf numFmtId="192" fontId="97" fillId="0" borderId="0" applyFill="0" applyBorder="0" applyAlignment="0"/>
    <xf numFmtId="219" fontId="4" fillId="0" borderId="0" applyFont="0" applyFill="0" applyBorder="0" applyAlignment="0" applyProtection="0"/>
    <xf numFmtId="169" fontId="71" fillId="0" borderId="0"/>
    <xf numFmtId="0" fontId="71" fillId="0" borderId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4" fillId="0" borderId="1">
      <alignment horizontal="right" vertical="center"/>
    </xf>
    <xf numFmtId="0" fontId="4" fillId="0" borderId="1">
      <alignment horizontal="right" vertical="center"/>
    </xf>
    <xf numFmtId="0" fontId="4" fillId="0" borderId="1">
      <alignment horizontal="right" vertical="center"/>
    </xf>
    <xf numFmtId="0" fontId="4" fillId="0" borderId="1">
      <alignment horizontal="right" vertical="center"/>
    </xf>
    <xf numFmtId="0" fontId="4" fillId="0" borderId="1">
      <alignment horizontal="right" vertical="center"/>
    </xf>
    <xf numFmtId="0" fontId="121" fillId="0" borderId="0" applyProtection="0"/>
    <xf numFmtId="0" fontId="121" fillId="0" borderId="0" applyProtection="0"/>
    <xf numFmtId="220" fontId="4" fillId="0" borderId="0">
      <protection locked="0"/>
    </xf>
    <xf numFmtId="0" fontId="122" fillId="0" borderId="0" applyProtection="0"/>
    <xf numFmtId="0" fontId="122" fillId="0" borderId="0" applyProtection="0"/>
    <xf numFmtId="220" fontId="4" fillId="0" borderId="0">
      <protection locked="0"/>
    </xf>
    <xf numFmtId="0" fontId="123" fillId="0" borderId="0" applyProtection="0"/>
    <xf numFmtId="0" fontId="123" fillId="0" borderId="0" applyProtection="0"/>
    <xf numFmtId="220" fontId="4" fillId="0" borderId="0">
      <protection locked="0"/>
    </xf>
    <xf numFmtId="0" fontId="124" fillId="0" borderId="0" applyProtection="0"/>
    <xf numFmtId="0" fontId="124" fillId="0" borderId="0" applyProtection="0"/>
    <xf numFmtId="220" fontId="4" fillId="0" borderId="0">
      <protection locked="0"/>
    </xf>
    <xf numFmtId="0" fontId="125" fillId="0" borderId="0" applyNumberFormat="0" applyFont="0" applyFill="0" applyBorder="0" applyAlignment="0" applyProtection="0"/>
    <xf numFmtId="0" fontId="125" fillId="0" borderId="0" applyNumberFormat="0" applyFont="0" applyFill="0" applyBorder="0" applyAlignment="0" applyProtection="0"/>
    <xf numFmtId="220" fontId="4" fillId="0" borderId="0">
      <protection locked="0"/>
    </xf>
    <xf numFmtId="0" fontId="126" fillId="0" borderId="0" applyProtection="0"/>
    <xf numFmtId="0" fontId="126" fillId="0" borderId="0" applyProtection="0"/>
    <xf numFmtId="220" fontId="4" fillId="0" borderId="0">
      <protection locked="0"/>
    </xf>
    <xf numFmtId="0" fontId="127" fillId="0" borderId="0" applyProtection="0"/>
    <xf numFmtId="0" fontId="127" fillId="0" borderId="0" applyProtection="0"/>
    <xf numFmtId="220" fontId="4" fillId="0" borderId="0">
      <protection locked="0"/>
    </xf>
    <xf numFmtId="2" fontId="117" fillId="0" borderId="0" applyProtection="0"/>
    <xf numFmtId="221" fontId="88" fillId="0" borderId="0">
      <protection locked="0"/>
    </xf>
    <xf numFmtId="221" fontId="88" fillId="0" borderId="0">
      <protection locked="0"/>
    </xf>
    <xf numFmtId="2" fontId="117" fillId="0" borderId="0" applyProtection="0"/>
    <xf numFmtId="2" fontId="117" fillId="0" borderId="0" applyProtection="0"/>
    <xf numFmtId="2" fontId="117" fillId="0" borderId="0" applyProtection="0"/>
    <xf numFmtId="0" fontId="128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3" fontId="128" fillId="0" borderId="0" applyFill="0" applyBorder="0" applyProtection="0">
      <alignment vertical="center"/>
    </xf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129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30" fillId="8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29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30" fillId="8" borderId="0" applyNumberFormat="0" applyBorder="0" applyAlignment="0" applyProtection="0"/>
    <xf numFmtId="0" fontId="129" fillId="9" borderId="0" applyNumberFormat="0" applyBorder="0" applyAlignment="0" applyProtection="0"/>
    <xf numFmtId="0" fontId="130" fillId="8" borderId="0" applyNumberFormat="0" applyBorder="0" applyAlignment="0" applyProtection="0"/>
    <xf numFmtId="0" fontId="129" fillId="9" borderId="0" applyNumberFormat="0" applyBorder="0" applyAlignment="0" applyProtection="0"/>
    <xf numFmtId="0" fontId="130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168" fontId="131" fillId="41" borderId="0" applyBorder="0" applyAlignment="0" applyProtection="0"/>
    <xf numFmtId="38" fontId="131" fillId="3" borderId="0" applyNumberFormat="0" applyBorder="0" applyAlignment="0" applyProtection="0"/>
    <xf numFmtId="168" fontId="131" fillId="41" borderId="0" applyBorder="0" applyAlignment="0" applyProtection="0"/>
    <xf numFmtId="168" fontId="131" fillId="41" borderId="0" applyBorder="0" applyAlignment="0" applyProtection="0"/>
    <xf numFmtId="38" fontId="131" fillId="3" borderId="0" applyNumberFormat="0" applyBorder="0" applyAlignment="0" applyProtection="0"/>
    <xf numFmtId="38" fontId="131" fillId="44" borderId="0" applyNumberFormat="0" applyBorder="0" applyAlignment="0" applyProtection="0"/>
    <xf numFmtId="0" fontId="132" fillId="0" borderId="0" applyNumberFormat="0" applyFont="0" applyBorder="0" applyAlignment="0">
      <alignment horizontal="left" vertical="center"/>
    </xf>
    <xf numFmtId="0" fontId="133" fillId="0" borderId="0">
      <alignment horizontal="left"/>
    </xf>
    <xf numFmtId="0" fontId="134" fillId="45" borderId="17"/>
    <xf numFmtId="0" fontId="133" fillId="45" borderId="17"/>
    <xf numFmtId="0" fontId="133" fillId="45" borderId="17"/>
    <xf numFmtId="0" fontId="133" fillId="45" borderId="17"/>
    <xf numFmtId="0" fontId="133" fillId="45" borderId="17"/>
    <xf numFmtId="0" fontId="133" fillId="45" borderId="17"/>
    <xf numFmtId="0" fontId="133" fillId="45" borderId="17"/>
    <xf numFmtId="0" fontId="133" fillId="45" borderId="17"/>
    <xf numFmtId="0" fontId="133" fillId="45" borderId="17"/>
    <xf numFmtId="0" fontId="133" fillId="45" borderId="17"/>
    <xf numFmtId="0" fontId="133" fillId="45" borderId="17"/>
    <xf numFmtId="0" fontId="133" fillId="45" borderId="17"/>
    <xf numFmtId="0" fontId="134" fillId="45" borderId="17"/>
    <xf numFmtId="0" fontId="133" fillId="45" borderId="17"/>
    <xf numFmtId="0" fontId="133" fillId="45" borderId="17"/>
    <xf numFmtId="0" fontId="133" fillId="45" borderId="17"/>
    <xf numFmtId="0" fontId="133" fillId="45" borderId="17"/>
    <xf numFmtId="0" fontId="133" fillId="45" borderId="17"/>
    <xf numFmtId="0" fontId="133" fillId="45" borderId="17"/>
    <xf numFmtId="0" fontId="133" fillId="45" borderId="17"/>
    <xf numFmtId="0" fontId="133" fillId="0" borderId="0">
      <alignment horizontal="left"/>
    </xf>
    <xf numFmtId="0" fontId="133" fillId="0" borderId="0">
      <alignment horizontal="left"/>
    </xf>
    <xf numFmtId="0" fontId="133" fillId="0" borderId="0">
      <alignment horizontal="left"/>
    </xf>
    <xf numFmtId="0" fontId="133" fillId="0" borderId="0">
      <alignment horizontal="left"/>
    </xf>
    <xf numFmtId="0" fontId="134" fillId="0" borderId="0">
      <alignment horizontal="left"/>
    </xf>
    <xf numFmtId="0" fontId="134" fillId="0" borderId="0">
      <alignment horizontal="left"/>
    </xf>
    <xf numFmtId="0" fontId="135" fillId="0" borderId="18" applyNumberFormat="0" applyAlignment="0" applyProtection="0">
      <alignment horizontal="left" vertical="center"/>
    </xf>
    <xf numFmtId="0" fontId="135" fillId="0" borderId="19">
      <alignment horizontal="left" vertical="center"/>
    </xf>
    <xf numFmtId="0" fontId="135" fillId="0" borderId="19">
      <alignment horizontal="left" vertical="center"/>
    </xf>
    <xf numFmtId="0" fontId="135" fillId="0" borderId="19">
      <alignment horizontal="left" vertical="center"/>
    </xf>
    <xf numFmtId="0" fontId="135" fillId="0" borderId="19">
      <alignment horizontal="left" vertical="center"/>
    </xf>
    <xf numFmtId="0" fontId="135" fillId="0" borderId="19">
      <alignment horizontal="left" vertical="center"/>
    </xf>
    <xf numFmtId="0" fontId="136" fillId="46" borderId="20">
      <alignment vertical="center" wrapText="1"/>
    </xf>
    <xf numFmtId="0" fontId="137" fillId="0" borderId="21" applyNumberFormat="0" applyFill="0" applyAlignment="0" applyProtection="0"/>
    <xf numFmtId="0" fontId="138" fillId="0" borderId="21" applyNumberFormat="0" applyFill="0" applyAlignment="0" applyProtection="0"/>
    <xf numFmtId="0" fontId="138" fillId="0" borderId="21" applyNumberFormat="0" applyFill="0" applyAlignment="0" applyProtection="0"/>
    <xf numFmtId="0" fontId="138" fillId="0" borderId="21" applyNumberFormat="0" applyFill="0" applyAlignment="0" applyProtection="0"/>
    <xf numFmtId="0" fontId="138" fillId="0" borderId="21" applyNumberFormat="0" applyFill="0" applyAlignment="0" applyProtection="0"/>
    <xf numFmtId="0" fontId="138" fillId="0" borderId="21" applyNumberFormat="0" applyFill="0" applyAlignment="0" applyProtection="0"/>
    <xf numFmtId="0" fontId="138" fillId="0" borderId="21" applyNumberFormat="0" applyFill="0" applyAlignment="0" applyProtection="0"/>
    <xf numFmtId="0" fontId="138" fillId="0" borderId="21" applyNumberFormat="0" applyFill="0" applyAlignment="0" applyProtection="0"/>
    <xf numFmtId="0" fontId="138" fillId="0" borderId="21" applyNumberFormat="0" applyFill="0" applyAlignment="0" applyProtection="0"/>
    <xf numFmtId="0" fontId="138" fillId="0" borderId="21" applyNumberFormat="0" applyFill="0" applyAlignment="0" applyProtection="0"/>
    <xf numFmtId="0" fontId="138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8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8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8" fillId="0" borderId="21" applyNumberFormat="0" applyFill="0" applyAlignment="0" applyProtection="0"/>
    <xf numFmtId="0" fontId="138" fillId="0" borderId="21" applyNumberFormat="0" applyFill="0" applyAlignment="0" applyProtection="0"/>
    <xf numFmtId="0" fontId="138" fillId="0" borderId="21" applyNumberFormat="0" applyFill="0" applyAlignment="0" applyProtection="0"/>
    <xf numFmtId="0" fontId="137" fillId="0" borderId="21" applyNumberFormat="0" applyFill="0" applyAlignment="0" applyProtection="0"/>
    <xf numFmtId="0" fontId="138" fillId="0" borderId="21" applyNumberFormat="0" applyFill="0" applyAlignment="0" applyProtection="0"/>
    <xf numFmtId="0" fontId="138" fillId="0" borderId="21" applyNumberFormat="0" applyFill="0" applyAlignment="0" applyProtection="0"/>
    <xf numFmtId="0" fontId="138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8" fillId="0" borderId="21" applyNumberFormat="0" applyFill="0" applyAlignment="0" applyProtection="0"/>
    <xf numFmtId="0" fontId="137" fillId="0" borderId="21" applyNumberFormat="0" applyFill="0" applyAlignment="0" applyProtection="0"/>
    <xf numFmtId="0" fontId="138" fillId="0" borderId="21" applyNumberFormat="0" applyFill="0" applyAlignment="0" applyProtection="0"/>
    <xf numFmtId="0" fontId="137" fillId="0" borderId="21" applyNumberFormat="0" applyFill="0" applyAlignment="0" applyProtection="0"/>
    <xf numFmtId="0" fontId="138" fillId="0" borderId="21" applyNumberFormat="0" applyFill="0" applyAlignment="0" applyProtection="0"/>
    <xf numFmtId="0" fontId="137" fillId="0" borderId="21" applyNumberFormat="0" applyFill="0" applyAlignment="0" applyProtection="0"/>
    <xf numFmtId="0" fontId="137" fillId="0" borderId="21" applyNumberFormat="0" applyFill="0" applyAlignment="0" applyProtection="0"/>
    <xf numFmtId="0" fontId="139" fillId="0" borderId="22" applyNumberFormat="0" applyFill="0" applyAlignment="0" applyProtection="0"/>
    <xf numFmtId="0" fontId="140" fillId="0" borderId="22" applyNumberFormat="0" applyFill="0" applyAlignment="0" applyProtection="0"/>
    <xf numFmtId="0" fontId="140" fillId="0" borderId="22" applyNumberFormat="0" applyFill="0" applyAlignment="0" applyProtection="0"/>
    <xf numFmtId="0" fontId="140" fillId="0" borderId="22" applyNumberFormat="0" applyFill="0" applyAlignment="0" applyProtection="0"/>
    <xf numFmtId="0" fontId="140" fillId="0" borderId="22" applyNumberFormat="0" applyFill="0" applyAlignment="0" applyProtection="0"/>
    <xf numFmtId="0" fontId="140" fillId="0" borderId="22" applyNumberFormat="0" applyFill="0" applyAlignment="0" applyProtection="0"/>
    <xf numFmtId="0" fontId="140" fillId="0" borderId="22" applyNumberFormat="0" applyFill="0" applyAlignment="0" applyProtection="0"/>
    <xf numFmtId="0" fontId="140" fillId="0" borderId="22" applyNumberFormat="0" applyFill="0" applyAlignment="0" applyProtection="0"/>
    <xf numFmtId="0" fontId="140" fillId="0" borderId="22" applyNumberFormat="0" applyFill="0" applyAlignment="0" applyProtection="0"/>
    <xf numFmtId="0" fontId="140" fillId="0" borderId="22" applyNumberFormat="0" applyFill="0" applyAlignment="0" applyProtection="0"/>
    <xf numFmtId="0" fontId="140" fillId="0" borderId="22" applyNumberFormat="0" applyFill="0" applyAlignment="0" applyProtection="0"/>
    <xf numFmtId="0" fontId="139" fillId="0" borderId="22" applyNumberFormat="0" applyFill="0" applyAlignment="0" applyProtection="0"/>
    <xf numFmtId="0" fontId="139" fillId="0" borderId="22" applyNumberFormat="0" applyFill="0" applyAlignment="0" applyProtection="0"/>
    <xf numFmtId="0" fontId="140" fillId="0" borderId="22" applyNumberFormat="0" applyFill="0" applyAlignment="0" applyProtection="0"/>
    <xf numFmtId="0" fontId="139" fillId="0" borderId="22" applyNumberFormat="0" applyFill="0" applyAlignment="0" applyProtection="0"/>
    <xf numFmtId="0" fontId="139" fillId="0" borderId="22" applyNumberFormat="0" applyFill="0" applyAlignment="0" applyProtection="0"/>
    <xf numFmtId="0" fontId="140" fillId="0" borderId="22" applyNumberFormat="0" applyFill="0" applyAlignment="0" applyProtection="0"/>
    <xf numFmtId="0" fontId="139" fillId="0" borderId="22" applyNumberFormat="0" applyFill="0" applyAlignment="0" applyProtection="0"/>
    <xf numFmtId="0" fontId="139" fillId="0" borderId="22" applyNumberFormat="0" applyFill="0" applyAlignment="0" applyProtection="0"/>
    <xf numFmtId="0" fontId="140" fillId="0" borderId="22" applyNumberFormat="0" applyFill="0" applyAlignment="0" applyProtection="0"/>
    <xf numFmtId="0" fontId="140" fillId="0" borderId="22" applyNumberFormat="0" applyFill="0" applyAlignment="0" applyProtection="0"/>
    <xf numFmtId="0" fontId="140" fillId="0" borderId="22" applyNumberFormat="0" applyFill="0" applyAlignment="0" applyProtection="0"/>
    <xf numFmtId="0" fontId="139" fillId="0" borderId="22" applyNumberFormat="0" applyFill="0" applyAlignment="0" applyProtection="0"/>
    <xf numFmtId="0" fontId="140" fillId="0" borderId="22" applyNumberFormat="0" applyFill="0" applyAlignment="0" applyProtection="0"/>
    <xf numFmtId="0" fontId="140" fillId="0" borderId="22" applyNumberFormat="0" applyFill="0" applyAlignment="0" applyProtection="0"/>
    <xf numFmtId="0" fontId="140" fillId="0" borderId="22" applyNumberFormat="0" applyFill="0" applyAlignment="0" applyProtection="0"/>
    <xf numFmtId="0" fontId="139" fillId="0" borderId="22" applyNumberFormat="0" applyFill="0" applyAlignment="0" applyProtection="0"/>
    <xf numFmtId="0" fontId="139" fillId="0" borderId="22" applyNumberFormat="0" applyFill="0" applyAlignment="0" applyProtection="0"/>
    <xf numFmtId="0" fontId="139" fillId="0" borderId="22" applyNumberFormat="0" applyFill="0" applyAlignment="0" applyProtection="0"/>
    <xf numFmtId="0" fontId="140" fillId="0" borderId="22" applyNumberFormat="0" applyFill="0" applyAlignment="0" applyProtection="0"/>
    <xf numFmtId="0" fontId="139" fillId="0" borderId="22" applyNumberFormat="0" applyFill="0" applyAlignment="0" applyProtection="0"/>
    <xf numFmtId="0" fontId="140" fillId="0" borderId="22" applyNumberFormat="0" applyFill="0" applyAlignment="0" applyProtection="0"/>
    <xf numFmtId="0" fontId="139" fillId="0" borderId="22" applyNumberFormat="0" applyFill="0" applyAlignment="0" applyProtection="0"/>
    <xf numFmtId="0" fontId="140" fillId="0" borderId="22" applyNumberFormat="0" applyFill="0" applyAlignment="0" applyProtection="0"/>
    <xf numFmtId="0" fontId="139" fillId="0" borderId="22" applyNumberFormat="0" applyFill="0" applyAlignment="0" applyProtection="0"/>
    <xf numFmtId="0" fontId="139" fillId="0" borderId="22" applyNumberFormat="0" applyFill="0" applyAlignment="0" applyProtection="0"/>
    <xf numFmtId="0" fontId="141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2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2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23" applyNumberFormat="0" applyFill="0" applyAlignment="0" applyProtection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3" fillId="0" borderId="0" applyProtection="0"/>
    <xf numFmtId="0" fontId="143" fillId="0" borderId="0" applyProtection="0"/>
    <xf numFmtId="0" fontId="143" fillId="0" borderId="0" applyProtection="0"/>
    <xf numFmtId="222" fontId="88" fillId="0" borderId="0">
      <protection locked="0"/>
    </xf>
    <xf numFmtId="222" fontId="88" fillId="0" borderId="0">
      <protection locked="0"/>
    </xf>
    <xf numFmtId="222" fontId="88" fillId="0" borderId="0">
      <protection locked="0"/>
    </xf>
    <xf numFmtId="222" fontId="88" fillId="0" borderId="0">
      <protection locked="0"/>
    </xf>
    <xf numFmtId="0" fontId="143" fillId="0" borderId="0" applyProtection="0"/>
    <xf numFmtId="0" fontId="143" fillId="0" borderId="0" applyProtection="0"/>
    <xf numFmtId="0" fontId="143" fillId="0" borderId="0" applyProtection="0"/>
    <xf numFmtId="0" fontId="143" fillId="0" borderId="0" applyProtection="0"/>
    <xf numFmtId="0" fontId="143" fillId="0" borderId="0" applyProtection="0"/>
    <xf numFmtId="0" fontId="143" fillId="0" borderId="0" applyProtection="0"/>
    <xf numFmtId="0" fontId="143" fillId="0" borderId="0" applyProtection="0"/>
    <xf numFmtId="0" fontId="143" fillId="0" borderId="0" applyProtection="0"/>
    <xf numFmtId="0" fontId="135" fillId="0" borderId="0" applyProtection="0"/>
    <xf numFmtId="0" fontId="135" fillId="0" borderId="0" applyProtection="0"/>
    <xf numFmtId="0" fontId="135" fillId="0" borderId="0" applyProtection="0"/>
    <xf numFmtId="222" fontId="88" fillId="0" borderId="0">
      <protection locked="0"/>
    </xf>
    <xf numFmtId="222" fontId="88" fillId="0" borderId="0">
      <protection locked="0"/>
    </xf>
    <xf numFmtId="222" fontId="88" fillId="0" borderId="0">
      <protection locked="0"/>
    </xf>
    <xf numFmtId="222" fontId="88" fillId="0" borderId="0">
      <protection locked="0"/>
    </xf>
    <xf numFmtId="0" fontId="135" fillId="0" borderId="0" applyProtection="0"/>
    <xf numFmtId="0" fontId="135" fillId="0" borderId="0" applyProtection="0"/>
    <xf numFmtId="0" fontId="135" fillId="0" borderId="0" applyProtection="0"/>
    <xf numFmtId="0" fontId="135" fillId="0" borderId="0" applyProtection="0"/>
    <xf numFmtId="0" fontId="135" fillId="0" borderId="0" applyProtection="0"/>
    <xf numFmtId="0" fontId="135" fillId="0" borderId="0" applyProtection="0"/>
    <xf numFmtId="0" fontId="135" fillId="0" borderId="0" applyProtection="0"/>
    <xf numFmtId="0" fontId="135" fillId="0" borderId="0" applyProtection="0"/>
    <xf numFmtId="5" fontId="144" fillId="47" borderId="1" applyNumberFormat="0" applyAlignment="0">
      <alignment horizontal="left" vertical="top"/>
    </xf>
    <xf numFmtId="5" fontId="144" fillId="47" borderId="1" applyNumberFormat="0" applyAlignment="0">
      <alignment horizontal="left" vertical="top"/>
    </xf>
    <xf numFmtId="5" fontId="144" fillId="47" borderId="1" applyNumberFormat="0" applyAlignment="0">
      <alignment horizontal="left" vertical="top"/>
    </xf>
    <xf numFmtId="5" fontId="144" fillId="47" borderId="1" applyNumberFormat="0" applyAlignment="0">
      <alignment horizontal="left" vertical="top"/>
    </xf>
    <xf numFmtId="5" fontId="144" fillId="47" borderId="1" applyNumberFormat="0" applyAlignment="0">
      <alignment horizontal="left" vertical="top"/>
    </xf>
    <xf numFmtId="49" fontId="145" fillId="0" borderId="1">
      <alignment vertical="center"/>
    </xf>
    <xf numFmtId="49" fontId="145" fillId="0" borderId="1">
      <alignment vertical="center"/>
    </xf>
    <xf numFmtId="49" fontId="145" fillId="0" borderId="1">
      <alignment vertical="center"/>
    </xf>
    <xf numFmtId="49" fontId="145" fillId="0" borderId="1">
      <alignment vertical="center"/>
    </xf>
    <xf numFmtId="49" fontId="145" fillId="0" borderId="1">
      <alignment vertical="center"/>
    </xf>
    <xf numFmtId="0" fontId="146" fillId="0" borderId="0" applyNumberFormat="0" applyFill="0" applyBorder="0" applyAlignment="0" applyProtection="0">
      <alignment vertical="top"/>
      <protection locked="0"/>
    </xf>
    <xf numFmtId="0" fontId="147" fillId="0" borderId="0" applyNumberFormat="0" applyFill="0" applyBorder="0" applyAlignment="0" applyProtection="0"/>
    <xf numFmtId="0" fontId="148" fillId="0" borderId="0" applyBorder="0"/>
    <xf numFmtId="168" fontId="131" fillId="48" borderId="0" applyBorder="0" applyAlignment="0" applyProtection="0"/>
    <xf numFmtId="10" fontId="131" fillId="49" borderId="1" applyNumberFormat="0" applyBorder="0" applyAlignment="0" applyProtection="0"/>
    <xf numFmtId="10" fontId="131" fillId="49" borderId="1" applyNumberFormat="0" applyBorder="0" applyAlignment="0" applyProtection="0"/>
    <xf numFmtId="10" fontId="131" fillId="49" borderId="1" applyNumberFormat="0" applyBorder="0" applyAlignment="0" applyProtection="0"/>
    <xf numFmtId="10" fontId="131" fillId="49" borderId="1" applyNumberFormat="0" applyBorder="0" applyAlignment="0" applyProtection="0"/>
    <xf numFmtId="10" fontId="131" fillId="49" borderId="1" applyNumberFormat="0" applyBorder="0" applyAlignment="0" applyProtection="0"/>
    <xf numFmtId="10" fontId="131" fillId="49" borderId="1" applyNumberFormat="0" applyBorder="0" applyAlignment="0" applyProtection="0"/>
    <xf numFmtId="168" fontId="131" fillId="48" borderId="0" applyBorder="0" applyAlignment="0" applyProtection="0"/>
    <xf numFmtId="168" fontId="131" fillId="48" borderId="0" applyBorder="0" applyAlignment="0" applyProtection="0"/>
    <xf numFmtId="10" fontId="131" fillId="49" borderId="1" applyNumberFormat="0" applyBorder="0" applyAlignment="0" applyProtection="0"/>
    <xf numFmtId="10" fontId="131" fillId="49" borderId="1" applyNumberFormat="0" applyBorder="0" applyAlignment="0" applyProtection="0"/>
    <xf numFmtId="10" fontId="131" fillId="49" borderId="1" applyNumberFormat="0" applyBorder="0" applyAlignment="0" applyProtection="0"/>
    <xf numFmtId="10" fontId="131" fillId="44" borderId="1" applyNumberFormat="0" applyBorder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50" fillId="15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50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9" fillId="14" borderId="14" applyNumberFormat="0" applyAlignment="0" applyProtection="0"/>
    <xf numFmtId="0" fontId="148" fillId="0" borderId="0"/>
    <xf numFmtId="1" fontId="151" fillId="0" borderId="0" applyProtection="0">
      <protection locked="0"/>
    </xf>
    <xf numFmtId="1" fontId="152" fillId="0" borderId="0" applyProtection="0">
      <protection locked="0"/>
    </xf>
    <xf numFmtId="1" fontId="153" fillId="0" borderId="0" applyProtection="0">
      <protection locked="0"/>
    </xf>
    <xf numFmtId="0" fontId="88" fillId="0" borderId="0"/>
    <xf numFmtId="0" fontId="88" fillId="0" borderId="0"/>
    <xf numFmtId="195" fontId="97" fillId="0" borderId="0" applyFill="0" applyBorder="0" applyAlignment="0"/>
    <xf numFmtId="192" fontId="97" fillId="0" borderId="0" applyFill="0" applyBorder="0" applyAlignment="0"/>
    <xf numFmtId="195" fontId="97" fillId="0" borderId="0" applyFill="0" applyBorder="0" applyAlignment="0"/>
    <xf numFmtId="0" fontId="97" fillId="0" borderId="0" applyFill="0" applyBorder="0" applyAlignment="0"/>
    <xf numFmtId="192" fontId="97" fillId="0" borderId="0" applyFill="0" applyBorder="0" applyAlignment="0"/>
    <xf numFmtId="0" fontId="154" fillId="0" borderId="24" applyNumberFormat="0" applyFill="0" applyAlignment="0" applyProtection="0"/>
    <xf numFmtId="0" fontId="155" fillId="0" borderId="24" applyNumberFormat="0" applyFill="0" applyAlignment="0" applyProtection="0"/>
    <xf numFmtId="0" fontId="155" fillId="0" borderId="24" applyNumberFormat="0" applyFill="0" applyAlignment="0" applyProtection="0"/>
    <xf numFmtId="0" fontId="155" fillId="0" borderId="24" applyNumberFormat="0" applyFill="0" applyAlignment="0" applyProtection="0"/>
    <xf numFmtId="0" fontId="155" fillId="0" borderId="24" applyNumberFormat="0" applyFill="0" applyAlignment="0" applyProtection="0"/>
    <xf numFmtId="0" fontId="155" fillId="0" borderId="24" applyNumberFormat="0" applyFill="0" applyAlignment="0" applyProtection="0"/>
    <xf numFmtId="0" fontId="155" fillId="0" borderId="24" applyNumberFormat="0" applyFill="0" applyAlignment="0" applyProtection="0"/>
    <xf numFmtId="0" fontId="155" fillId="0" borderId="24" applyNumberFormat="0" applyFill="0" applyAlignment="0" applyProtection="0"/>
    <xf numFmtId="0" fontId="155" fillId="0" borderId="24" applyNumberFormat="0" applyFill="0" applyAlignment="0" applyProtection="0"/>
    <xf numFmtId="0" fontId="155" fillId="0" borderId="24" applyNumberFormat="0" applyFill="0" applyAlignment="0" applyProtection="0"/>
    <xf numFmtId="0" fontId="155" fillId="0" borderId="24" applyNumberFormat="0" applyFill="0" applyAlignment="0" applyProtection="0"/>
    <xf numFmtId="0" fontId="154" fillId="0" borderId="24" applyNumberFormat="0" applyFill="0" applyAlignment="0" applyProtection="0"/>
    <xf numFmtId="0" fontId="154" fillId="0" borderId="24" applyNumberFormat="0" applyFill="0" applyAlignment="0" applyProtection="0"/>
    <xf numFmtId="0" fontId="155" fillId="0" borderId="24" applyNumberFormat="0" applyFill="0" applyAlignment="0" applyProtection="0"/>
    <xf numFmtId="0" fontId="154" fillId="0" borderId="24" applyNumberFormat="0" applyFill="0" applyAlignment="0" applyProtection="0"/>
    <xf numFmtId="0" fontId="154" fillId="0" borderId="24" applyNumberFormat="0" applyFill="0" applyAlignment="0" applyProtection="0"/>
    <xf numFmtId="0" fontId="155" fillId="0" borderId="24" applyNumberFormat="0" applyFill="0" applyAlignment="0" applyProtection="0"/>
    <xf numFmtId="0" fontId="154" fillId="0" borderId="24" applyNumberFormat="0" applyFill="0" applyAlignment="0" applyProtection="0"/>
    <xf numFmtId="0" fontId="154" fillId="0" borderId="24" applyNumberFormat="0" applyFill="0" applyAlignment="0" applyProtection="0"/>
    <xf numFmtId="0" fontId="155" fillId="0" borderId="24" applyNumberFormat="0" applyFill="0" applyAlignment="0" applyProtection="0"/>
    <xf numFmtId="0" fontId="155" fillId="0" borderId="24" applyNumberFormat="0" applyFill="0" applyAlignment="0" applyProtection="0"/>
    <xf numFmtId="0" fontId="155" fillId="0" borderId="24" applyNumberFormat="0" applyFill="0" applyAlignment="0" applyProtection="0"/>
    <xf numFmtId="0" fontId="154" fillId="0" borderId="24" applyNumberFormat="0" applyFill="0" applyAlignment="0" applyProtection="0"/>
    <xf numFmtId="0" fontId="155" fillId="0" borderId="24" applyNumberFormat="0" applyFill="0" applyAlignment="0" applyProtection="0"/>
    <xf numFmtId="0" fontId="155" fillId="0" borderId="24" applyNumberFormat="0" applyFill="0" applyAlignment="0" applyProtection="0"/>
    <xf numFmtId="0" fontId="155" fillId="0" borderId="24" applyNumberFormat="0" applyFill="0" applyAlignment="0" applyProtection="0"/>
    <xf numFmtId="0" fontId="154" fillId="0" borderId="24" applyNumberFormat="0" applyFill="0" applyAlignment="0" applyProtection="0"/>
    <xf numFmtId="0" fontId="154" fillId="0" borderId="24" applyNumberFormat="0" applyFill="0" applyAlignment="0" applyProtection="0"/>
    <xf numFmtId="0" fontId="154" fillId="0" borderId="24" applyNumberFormat="0" applyFill="0" applyAlignment="0" applyProtection="0"/>
    <xf numFmtId="0" fontId="155" fillId="0" borderId="24" applyNumberFormat="0" applyFill="0" applyAlignment="0" applyProtection="0"/>
    <xf numFmtId="0" fontId="154" fillId="0" borderId="24" applyNumberFormat="0" applyFill="0" applyAlignment="0" applyProtection="0"/>
    <xf numFmtId="0" fontId="155" fillId="0" borderId="24" applyNumberFormat="0" applyFill="0" applyAlignment="0" applyProtection="0"/>
    <xf numFmtId="0" fontId="154" fillId="0" borderId="24" applyNumberFormat="0" applyFill="0" applyAlignment="0" applyProtection="0"/>
    <xf numFmtId="0" fontId="155" fillId="0" borderId="24" applyNumberFormat="0" applyFill="0" applyAlignment="0" applyProtection="0"/>
    <xf numFmtId="0" fontId="154" fillId="0" borderId="24" applyNumberFormat="0" applyFill="0" applyAlignment="0" applyProtection="0"/>
    <xf numFmtId="0" fontId="154" fillId="0" borderId="24" applyNumberFormat="0" applyFill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56" fillId="0" borderId="25"/>
    <xf numFmtId="0" fontId="156" fillId="0" borderId="25"/>
    <xf numFmtId="0" fontId="156" fillId="0" borderId="25"/>
    <xf numFmtId="0" fontId="157" fillId="0" borderId="25"/>
    <xf numFmtId="0" fontId="157" fillId="0" borderId="25"/>
    <xf numFmtId="0" fontId="156" fillId="0" borderId="25"/>
    <xf numFmtId="0" fontId="156" fillId="0" borderId="25"/>
    <xf numFmtId="6" fontId="88" fillId="0" borderId="0" applyFont="0" applyFill="0" applyBorder="0" applyAlignment="0" applyProtection="0"/>
    <xf numFmtId="8" fontId="88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90" fontId="88" fillId="0" borderId="0" applyFont="0" applyFill="0" applyBorder="0" applyAlignment="0" applyProtection="0"/>
    <xf numFmtId="223" fontId="88" fillId="0" borderId="0" applyFont="0" applyFill="0" applyBorder="0" applyAlignment="0" applyProtection="0"/>
    <xf numFmtId="42" fontId="4" fillId="0" borderId="0" applyFont="0" applyFill="0" applyBorder="0" applyAlignment="0" applyProtection="0"/>
    <xf numFmtId="6" fontId="88" fillId="0" borderId="0" applyFont="0" applyFill="0" applyBorder="0" applyAlignment="0" applyProtection="0"/>
    <xf numFmtId="196" fontId="2" fillId="0" borderId="0" applyFill="0" applyBorder="0" applyAlignment="0" applyProtection="0"/>
    <xf numFmtId="44" fontId="4" fillId="0" borderId="0" applyFont="0" applyFill="0" applyBorder="0" applyAlignment="0" applyProtection="0"/>
    <xf numFmtId="8" fontId="88" fillId="0" borderId="0" applyFont="0" applyFill="0" applyBorder="0" applyAlignment="0" applyProtection="0"/>
    <xf numFmtId="224" fontId="2" fillId="0" borderId="0" applyFill="0" applyBorder="0" applyAlignment="0" applyProtection="0"/>
    <xf numFmtId="8" fontId="88" fillId="0" borderId="0" applyFont="0" applyFill="0" applyBorder="0" applyAlignment="0" applyProtection="0"/>
    <xf numFmtId="6" fontId="88" fillId="0" borderId="0" applyFont="0" applyFill="0" applyBorder="0" applyAlignment="0" applyProtection="0"/>
    <xf numFmtId="8" fontId="88" fillId="0" borderId="0" applyFont="0" applyFill="0" applyBorder="0" applyAlignment="0" applyProtection="0"/>
    <xf numFmtId="6" fontId="88" fillId="0" borderId="0" applyFont="0" applyFill="0" applyBorder="0" applyAlignment="0" applyProtection="0"/>
    <xf numFmtId="8" fontId="88" fillId="0" borderId="0" applyFont="0" applyFill="0" applyBorder="0" applyAlignment="0" applyProtection="0"/>
    <xf numFmtId="6" fontId="88" fillId="0" borderId="0" applyFont="0" applyFill="0" applyBorder="0" applyAlignment="0" applyProtection="0"/>
    <xf numFmtId="8" fontId="88" fillId="0" borderId="0" applyFont="0" applyFill="0" applyBorder="0" applyAlignment="0" applyProtection="0"/>
    <xf numFmtId="0" fontId="117" fillId="0" borderId="0" applyNumberFormat="0" applyFont="0" applyFill="0" applyAlignment="0"/>
    <xf numFmtId="0" fontId="158" fillId="50" borderId="0" applyNumberFormat="0" applyBorder="0" applyAlignment="0" applyProtection="0"/>
    <xf numFmtId="0" fontId="159" fillId="50" borderId="0" applyNumberFormat="0" applyBorder="0" applyAlignment="0" applyProtection="0"/>
    <xf numFmtId="0" fontId="159" fillId="50" borderId="0" applyNumberFormat="0" applyBorder="0" applyAlignment="0" applyProtection="0"/>
    <xf numFmtId="0" fontId="159" fillId="50" borderId="0" applyNumberFormat="0" applyBorder="0" applyAlignment="0" applyProtection="0"/>
    <xf numFmtId="0" fontId="159" fillId="50" borderId="0" applyNumberFormat="0" applyBorder="0" applyAlignment="0" applyProtection="0"/>
    <xf numFmtId="0" fontId="159" fillId="50" borderId="0" applyNumberFormat="0" applyBorder="0" applyAlignment="0" applyProtection="0"/>
    <xf numFmtId="0" fontId="159" fillId="50" borderId="0" applyNumberFormat="0" applyBorder="0" applyAlignment="0" applyProtection="0"/>
    <xf numFmtId="0" fontId="159" fillId="50" borderId="0" applyNumberFormat="0" applyBorder="0" applyAlignment="0" applyProtection="0"/>
    <xf numFmtId="0" fontId="159" fillId="50" borderId="0" applyNumberFormat="0" applyBorder="0" applyAlignment="0" applyProtection="0"/>
    <xf numFmtId="0" fontId="159" fillId="50" borderId="0" applyNumberFormat="0" applyBorder="0" applyAlignment="0" applyProtection="0"/>
    <xf numFmtId="0" fontId="158" fillId="50" borderId="0" applyNumberFormat="0" applyBorder="0" applyAlignment="0" applyProtection="0"/>
    <xf numFmtId="0" fontId="158" fillId="51" borderId="0" applyNumberFormat="0" applyBorder="0" applyAlignment="0" applyProtection="0"/>
    <xf numFmtId="0" fontId="158" fillId="51" borderId="0" applyNumberFormat="0" applyBorder="0" applyAlignment="0" applyProtection="0"/>
    <xf numFmtId="0" fontId="159" fillId="50" borderId="0" applyNumberFormat="0" applyBorder="0" applyAlignment="0" applyProtection="0"/>
    <xf numFmtId="0" fontId="159" fillId="50" borderId="0" applyNumberFormat="0" applyBorder="0" applyAlignment="0" applyProtection="0"/>
    <xf numFmtId="0" fontId="158" fillId="51" borderId="0" applyNumberFormat="0" applyBorder="0" applyAlignment="0" applyProtection="0"/>
    <xf numFmtId="0" fontId="158" fillId="51" borderId="0" applyNumberFormat="0" applyBorder="0" applyAlignment="0" applyProtection="0"/>
    <xf numFmtId="0" fontId="159" fillId="50" borderId="0" applyNumberFormat="0" applyBorder="0" applyAlignment="0" applyProtection="0"/>
    <xf numFmtId="0" fontId="158" fillId="51" borderId="0" applyNumberFormat="0" applyBorder="0" applyAlignment="0" applyProtection="0"/>
    <xf numFmtId="0" fontId="158" fillId="51" borderId="0" applyNumberFormat="0" applyBorder="0" applyAlignment="0" applyProtection="0"/>
    <xf numFmtId="0" fontId="159" fillId="50" borderId="0" applyNumberFormat="0" applyBorder="0" applyAlignment="0" applyProtection="0"/>
    <xf numFmtId="0" fontId="159" fillId="50" borderId="0" applyNumberFormat="0" applyBorder="0" applyAlignment="0" applyProtection="0"/>
    <xf numFmtId="0" fontId="159" fillId="50" borderId="0" applyNumberFormat="0" applyBorder="0" applyAlignment="0" applyProtection="0"/>
    <xf numFmtId="0" fontId="158" fillId="50" borderId="0" applyNumberFormat="0" applyBorder="0" applyAlignment="0" applyProtection="0"/>
    <xf numFmtId="0" fontId="159" fillId="50" borderId="0" applyNumberFormat="0" applyBorder="0" applyAlignment="0" applyProtection="0"/>
    <xf numFmtId="0" fontId="159" fillId="50" borderId="0" applyNumberFormat="0" applyBorder="0" applyAlignment="0" applyProtection="0"/>
    <xf numFmtId="0" fontId="159" fillId="50" borderId="0" applyNumberFormat="0" applyBorder="0" applyAlignment="0" applyProtection="0"/>
    <xf numFmtId="0" fontId="158" fillId="50" borderId="0" applyNumberFormat="0" applyBorder="0" applyAlignment="0" applyProtection="0"/>
    <xf numFmtId="0" fontId="158" fillId="51" borderId="0" applyNumberFormat="0" applyBorder="0" applyAlignment="0" applyProtection="0"/>
    <xf numFmtId="0" fontId="158" fillId="51" borderId="0" applyNumberFormat="0" applyBorder="0" applyAlignment="0" applyProtection="0"/>
    <xf numFmtId="0" fontId="159" fillId="50" borderId="0" applyNumberFormat="0" applyBorder="0" applyAlignment="0" applyProtection="0"/>
    <xf numFmtId="0" fontId="158" fillId="51" borderId="0" applyNumberFormat="0" applyBorder="0" applyAlignment="0" applyProtection="0"/>
    <xf numFmtId="0" fontId="159" fillId="50" borderId="0" applyNumberFormat="0" applyBorder="0" applyAlignment="0" applyProtection="0"/>
    <xf numFmtId="0" fontId="158" fillId="51" borderId="0" applyNumberFormat="0" applyBorder="0" applyAlignment="0" applyProtection="0"/>
    <xf numFmtId="0" fontId="159" fillId="50" borderId="0" applyNumberFormat="0" applyBorder="0" applyAlignment="0" applyProtection="0"/>
    <xf numFmtId="0" fontId="158" fillId="50" borderId="0" applyNumberFormat="0" applyBorder="0" applyAlignment="0" applyProtection="0"/>
    <xf numFmtId="0" fontId="158" fillId="50" borderId="0" applyNumberFormat="0" applyBorder="0" applyAlignment="0" applyProtection="0"/>
    <xf numFmtId="0" fontId="2" fillId="0" borderId="0"/>
    <xf numFmtId="37" fontId="160" fillId="0" borderId="0"/>
    <xf numFmtId="37" fontId="160" fillId="0" borderId="0"/>
    <xf numFmtId="0" fontId="54" fillId="52" borderId="10" applyNumberFormat="0" applyBorder="0" applyAlignment="0">
      <alignment vertical="top"/>
    </xf>
    <xf numFmtId="0" fontId="161" fillId="0" borderId="1" applyNumberFormat="0" applyFont="0" applyFill="0" applyBorder="0" applyAlignment="0">
      <alignment horizontal="center"/>
    </xf>
    <xf numFmtId="0" fontId="161" fillId="0" borderId="1" applyNumberFormat="0" applyFont="0" applyFill="0" applyBorder="0" applyAlignment="0">
      <alignment horizontal="center"/>
    </xf>
    <xf numFmtId="0" fontId="161" fillId="0" borderId="1" applyNumberFormat="0" applyFont="0" applyFill="0" applyBorder="0" applyAlignment="0">
      <alignment horizontal="center"/>
    </xf>
    <xf numFmtId="0" fontId="161" fillId="0" borderId="1" applyNumberFormat="0" applyFont="0" applyFill="0" applyBorder="0" applyAlignment="0">
      <alignment horizontal="center"/>
    </xf>
    <xf numFmtId="0" fontId="161" fillId="0" borderId="1" applyNumberFormat="0" applyFont="0" applyFill="0" applyBorder="0" applyAlignment="0">
      <alignment horizontal="center"/>
    </xf>
    <xf numFmtId="0" fontId="55" fillId="0" borderId="0"/>
    <xf numFmtId="225" fontId="162" fillId="0" borderId="0"/>
    <xf numFmtId="225" fontId="163" fillId="0" borderId="0"/>
    <xf numFmtId="225" fontId="163" fillId="0" borderId="0"/>
    <xf numFmtId="225" fontId="163" fillId="0" borderId="0"/>
    <xf numFmtId="225" fontId="162" fillId="0" borderId="0"/>
    <xf numFmtId="225" fontId="162" fillId="0" borderId="0"/>
    <xf numFmtId="225" fontId="163" fillId="0" borderId="0"/>
    <xf numFmtId="0" fontId="105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6" fillId="0" borderId="0"/>
    <xf numFmtId="0" fontId="164" fillId="0" borderId="0"/>
    <xf numFmtId="226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2" fillId="0" borderId="0"/>
    <xf numFmtId="168" fontId="2" fillId="0" borderId="0"/>
    <xf numFmtId="0" fontId="4" fillId="0" borderId="0"/>
    <xf numFmtId="168" fontId="2" fillId="0" borderId="0"/>
    <xf numFmtId="168" fontId="2" fillId="0" borderId="0"/>
    <xf numFmtId="0" fontId="4" fillId="0" borderId="0"/>
    <xf numFmtId="226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2" fillId="0" borderId="0"/>
    <xf numFmtId="0" fontId="4" fillId="0" borderId="0"/>
    <xf numFmtId="16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2" fillId="0" borderId="0"/>
    <xf numFmtId="0" fontId="4" fillId="0" borderId="0"/>
    <xf numFmtId="16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2" fillId="0" borderId="0"/>
    <xf numFmtId="0" fontId="4" fillId="0" borderId="0"/>
    <xf numFmtId="16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2" fillId="0" borderId="0"/>
    <xf numFmtId="0" fontId="55" fillId="0" borderId="0">
      <alignment vertical="center"/>
    </xf>
    <xf numFmtId="0" fontId="55" fillId="0" borderId="0">
      <alignment vertical="center"/>
    </xf>
    <xf numFmtId="0" fontId="4" fillId="0" borderId="0"/>
    <xf numFmtId="0" fontId="4" fillId="0" borderId="0"/>
    <xf numFmtId="0" fontId="55" fillId="0" borderId="0">
      <alignment vertical="center"/>
    </xf>
    <xf numFmtId="168" fontId="2" fillId="0" borderId="0"/>
    <xf numFmtId="168" fontId="2" fillId="0" borderId="0"/>
    <xf numFmtId="0" fontId="5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2" fillId="0" borderId="0"/>
    <xf numFmtId="0" fontId="55" fillId="0" borderId="0">
      <alignment vertical="center"/>
    </xf>
    <xf numFmtId="0" fontId="4" fillId="0" borderId="0"/>
    <xf numFmtId="0" fontId="4" fillId="0" borderId="0"/>
    <xf numFmtId="168" fontId="2" fillId="0" borderId="0"/>
    <xf numFmtId="168" fontId="2" fillId="0" borderId="0"/>
    <xf numFmtId="0" fontId="55" fillId="0" borderId="0">
      <alignment vertical="center"/>
    </xf>
    <xf numFmtId="0" fontId="4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6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2" fillId="0" borderId="0"/>
    <xf numFmtId="169" fontId="2" fillId="0" borderId="0"/>
    <xf numFmtId="169" fontId="2" fillId="0" borderId="0"/>
    <xf numFmtId="0" fontId="4" fillId="0" borderId="0"/>
    <xf numFmtId="0" fontId="4" fillId="0" borderId="0"/>
    <xf numFmtId="226" fontId="2" fillId="0" borderId="0"/>
    <xf numFmtId="169" fontId="2" fillId="0" borderId="0"/>
    <xf numFmtId="169" fontId="2" fillId="0" borderId="0"/>
    <xf numFmtId="0" fontId="4" fillId="0" borderId="0"/>
    <xf numFmtId="168" fontId="2" fillId="0" borderId="0"/>
    <xf numFmtId="168" fontId="2" fillId="0" borderId="0"/>
    <xf numFmtId="0" fontId="4" fillId="0" borderId="0"/>
    <xf numFmtId="168" fontId="2" fillId="0" borderId="0"/>
    <xf numFmtId="168" fontId="2" fillId="0" borderId="0"/>
    <xf numFmtId="0" fontId="4" fillId="0" borderId="0"/>
    <xf numFmtId="0" fontId="4" fillId="0" borderId="0"/>
    <xf numFmtId="0" fontId="4" fillId="0" borderId="0">
      <alignment vertical="top"/>
    </xf>
    <xf numFmtId="0" fontId="55" fillId="0" borderId="0">
      <alignment vertical="center"/>
    </xf>
    <xf numFmtId="0" fontId="4" fillId="0" borderId="0"/>
    <xf numFmtId="0" fontId="4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6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4" fillId="0" borderId="0"/>
    <xf numFmtId="226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>
      <alignment vertical="center"/>
    </xf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5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5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>
      <alignment vertical="center"/>
    </xf>
    <xf numFmtId="0" fontId="5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168" fontId="2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11" fillId="0" borderId="0"/>
    <xf numFmtId="0" fontId="109" fillId="0" borderId="0"/>
    <xf numFmtId="0" fontId="109" fillId="0" borderId="0"/>
    <xf numFmtId="0" fontId="1" fillId="0" borderId="0"/>
    <xf numFmtId="0" fontId="11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4" fillId="0" borderId="0"/>
    <xf numFmtId="0" fontId="4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4" fillId="0" borderId="0"/>
    <xf numFmtId="0" fontId="4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4" fillId="0" borderId="0"/>
    <xf numFmtId="0" fontId="1" fillId="0" borderId="0"/>
    <xf numFmtId="0" fontId="4" fillId="0" borderId="0"/>
    <xf numFmtId="0" fontId="109" fillId="0" borderId="0"/>
    <xf numFmtId="0" fontId="109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14" fillId="0" borderId="0"/>
    <xf numFmtId="0" fontId="1" fillId="0" borderId="0"/>
    <xf numFmtId="0" fontId="114" fillId="0" borderId="0"/>
    <xf numFmtId="0" fontId="109" fillId="0" borderId="0"/>
    <xf numFmtId="0" fontId="109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4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111" fillId="0" borderId="0"/>
    <xf numFmtId="0" fontId="71" fillId="0" borderId="0"/>
    <xf numFmtId="0" fontId="111" fillId="0" borderId="0"/>
    <xf numFmtId="0" fontId="111" fillId="0" borderId="0"/>
    <xf numFmtId="168" fontId="2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4" fillId="0" borderId="0"/>
    <xf numFmtId="0" fontId="1" fillId="0" borderId="0"/>
    <xf numFmtId="0" fontId="71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4" fillId="0" borderId="0"/>
    <xf numFmtId="168" fontId="2" fillId="0" borderId="0"/>
    <xf numFmtId="0" fontId="55" fillId="0" borderId="0">
      <alignment vertical="center"/>
    </xf>
    <xf numFmtId="0" fontId="4" fillId="0" borderId="0">
      <alignment vertical="top"/>
    </xf>
    <xf numFmtId="0" fontId="4" fillId="0" borderId="0">
      <alignment vertical="top"/>
    </xf>
    <xf numFmtId="168" fontId="2" fillId="0" borderId="0"/>
    <xf numFmtId="168" fontId="2" fillId="0" borderId="0"/>
    <xf numFmtId="0" fontId="55" fillId="0" borderId="0">
      <alignment vertical="center"/>
    </xf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168" fontId="2" fillId="0" borderId="0"/>
    <xf numFmtId="0" fontId="1" fillId="0" borderId="0"/>
    <xf numFmtId="168" fontId="2" fillId="0" borderId="0"/>
    <xf numFmtId="0" fontId="1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5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55" fillId="0" borderId="0">
      <alignment vertical="center"/>
    </xf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5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5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5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5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65" fillId="0" borderId="0"/>
    <xf numFmtId="168" fontId="2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1" fillId="0" borderId="0"/>
    <xf numFmtId="0" fontId="4" fillId="0" borderId="0"/>
    <xf numFmtId="0" fontId="4" fillId="0" borderId="0"/>
    <xf numFmtId="0" fontId="4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2" fillId="0" borderId="0"/>
    <xf numFmtId="0" fontId="4" fillId="0" borderId="0"/>
    <xf numFmtId="0" fontId="165" fillId="0" borderId="0"/>
    <xf numFmtId="0" fontId="71" fillId="0" borderId="0"/>
    <xf numFmtId="0" fontId="4" fillId="0" borderId="0"/>
    <xf numFmtId="0" fontId="4" fillId="0" borderId="0"/>
    <xf numFmtId="0" fontId="165" fillId="0" borderId="0"/>
    <xf numFmtId="168" fontId="2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2" fillId="0" borderId="0"/>
    <xf numFmtId="0" fontId="111" fillId="0" borderId="0"/>
    <xf numFmtId="0" fontId="4" fillId="0" borderId="0"/>
    <xf numFmtId="0" fontId="14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14" fillId="0" borderId="0"/>
    <xf numFmtId="0" fontId="14" fillId="0" borderId="0"/>
    <xf numFmtId="0" fontId="4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4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4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165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4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/>
    <xf numFmtId="0" fontId="1" fillId="0" borderId="0"/>
    <xf numFmtId="0" fontId="109" fillId="0" borderId="0"/>
    <xf numFmtId="0" fontId="4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4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4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4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72" fillId="0" borderId="0"/>
    <xf numFmtId="0" fontId="109" fillId="0" borderId="0"/>
    <xf numFmtId="0" fontId="109" fillId="0" borderId="0"/>
    <xf numFmtId="0" fontId="72" fillId="0" borderId="0"/>
    <xf numFmtId="0" fontId="109" fillId="0" borderId="0"/>
    <xf numFmtId="0" fontId="109" fillId="0" borderId="0"/>
    <xf numFmtId="0" fontId="4" fillId="0" borderId="0"/>
    <xf numFmtId="0" fontId="109" fillId="0" borderId="0"/>
    <xf numFmtId="0" fontId="72" fillId="0" borderId="0"/>
    <xf numFmtId="0" fontId="4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1" fillId="0" borderId="0"/>
    <xf numFmtId="0" fontId="4" fillId="0" borderId="0"/>
    <xf numFmtId="0" fontId="111" fillId="0" borderId="0"/>
    <xf numFmtId="0" fontId="11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4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4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0" fontId="1" fillId="0" borderId="0"/>
    <xf numFmtId="0" fontId="165" fillId="0" borderId="0"/>
    <xf numFmtId="0" fontId="1" fillId="0" borderId="0"/>
    <xf numFmtId="0" fontId="1" fillId="0" borderId="0"/>
    <xf numFmtId="0" fontId="1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4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4" fillId="0" borderId="0"/>
    <xf numFmtId="0" fontId="109" fillId="0" borderId="0"/>
    <xf numFmtId="0" fontId="109" fillId="0" borderId="0"/>
    <xf numFmtId="0" fontId="1" fillId="0" borderId="0"/>
    <xf numFmtId="0" fontId="109" fillId="0" borderId="0"/>
    <xf numFmtId="0" fontId="5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>
      <alignment vertical="center"/>
    </xf>
    <xf numFmtId="0" fontId="55" fillId="0" borderId="0">
      <alignment vertical="center"/>
    </xf>
    <xf numFmtId="0" fontId="1" fillId="0" borderId="0"/>
    <xf numFmtId="0" fontId="1" fillId="0" borderId="0"/>
    <xf numFmtId="0" fontId="55" fillId="0" borderId="0">
      <alignment vertical="center"/>
    </xf>
    <xf numFmtId="0" fontId="1" fillId="0" borderId="0"/>
    <xf numFmtId="0" fontId="1" fillId="0" borderId="0"/>
    <xf numFmtId="0" fontId="55" fillId="0" borderId="0">
      <alignment vertical="center"/>
    </xf>
    <xf numFmtId="0" fontId="1" fillId="0" borderId="0"/>
    <xf numFmtId="0" fontId="1" fillId="0" borderId="0"/>
    <xf numFmtId="0" fontId="55" fillId="0" borderId="0">
      <alignment vertical="center"/>
    </xf>
    <xf numFmtId="0" fontId="1" fillId="0" borderId="0"/>
    <xf numFmtId="0" fontId="1" fillId="0" borderId="0"/>
    <xf numFmtId="0" fontId="55" fillId="0" borderId="0">
      <alignment vertical="center"/>
    </xf>
    <xf numFmtId="0" fontId="109" fillId="0" borderId="0"/>
    <xf numFmtId="0" fontId="1" fillId="0" borderId="0"/>
    <xf numFmtId="0" fontId="109" fillId="0" borderId="0"/>
    <xf numFmtId="0" fontId="109" fillId="0" borderId="0"/>
    <xf numFmtId="0" fontId="1" fillId="0" borderId="0"/>
    <xf numFmtId="0" fontId="109" fillId="0" borderId="0"/>
    <xf numFmtId="0" fontId="109" fillId="0" borderId="0"/>
    <xf numFmtId="0" fontId="4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55" fillId="0" borderId="0">
      <alignment vertical="center"/>
    </xf>
    <xf numFmtId="0" fontId="1" fillId="0" borderId="0"/>
    <xf numFmtId="0" fontId="1" fillId="0" borderId="0"/>
    <xf numFmtId="0" fontId="55" fillId="0" borderId="0">
      <alignment vertical="center"/>
    </xf>
    <xf numFmtId="0" fontId="1" fillId="0" borderId="0"/>
    <xf numFmtId="0" fontId="1" fillId="0" borderId="0"/>
    <xf numFmtId="0" fontId="5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>
      <alignment vertical="center"/>
    </xf>
    <xf numFmtId="0" fontId="109" fillId="0" borderId="0"/>
    <xf numFmtId="0" fontId="1" fillId="0" borderId="0"/>
    <xf numFmtId="0" fontId="109" fillId="0" borderId="0"/>
    <xf numFmtId="0" fontId="109" fillId="0" borderId="0"/>
    <xf numFmtId="0" fontId="1" fillId="0" borderId="0"/>
    <xf numFmtId="0" fontId="109" fillId="0" borderId="0"/>
    <xf numFmtId="0" fontId="109" fillId="0" borderId="0"/>
    <xf numFmtId="0" fontId="4" fillId="0" borderId="0"/>
    <xf numFmtId="0" fontId="109" fillId="0" borderId="0"/>
    <xf numFmtId="0" fontId="1" fillId="0" borderId="0"/>
    <xf numFmtId="0" fontId="55" fillId="0" borderId="0">
      <alignment vertical="center"/>
    </xf>
    <xf numFmtId="0" fontId="5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4" fillId="0" borderId="0"/>
    <xf numFmtId="0" fontId="1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>
      <alignment vertical="center"/>
    </xf>
    <xf numFmtId="0" fontId="1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4" fillId="0" borderId="0"/>
    <xf numFmtId="0" fontId="1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4" fillId="0" borderId="0"/>
    <xf numFmtId="0" fontId="1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4" fillId="0" borderId="0"/>
    <xf numFmtId="0" fontId="1" fillId="0" borderId="0"/>
    <xf numFmtId="0" fontId="109" fillId="0" borderId="0"/>
    <xf numFmtId="0" fontId="1" fillId="0" borderId="0"/>
    <xf numFmtId="0" fontId="1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66" fillId="0" borderId="0"/>
    <xf numFmtId="0" fontId="166" fillId="0" borderId="0"/>
    <xf numFmtId="0" fontId="4" fillId="0" borderId="0"/>
    <xf numFmtId="0" fontId="1" fillId="0" borderId="0"/>
    <xf numFmtId="0" fontId="166" fillId="0" borderId="0"/>
    <xf numFmtId="0" fontId="1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6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2" fillId="0" borderId="0"/>
    <xf numFmtId="0" fontId="4" fillId="0" borderId="0"/>
    <xf numFmtId="0" fontId="1" fillId="0" borderId="0"/>
    <xf numFmtId="168" fontId="2" fillId="0" borderId="0"/>
    <xf numFmtId="0" fontId="109" fillId="0" borderId="0"/>
    <xf numFmtId="0" fontId="72" fillId="0" borderId="0"/>
    <xf numFmtId="0" fontId="109" fillId="0" borderId="0"/>
    <xf numFmtId="0" fontId="109" fillId="0" borderId="0"/>
    <xf numFmtId="0" fontId="72" fillId="0" borderId="0"/>
    <xf numFmtId="0" fontId="109" fillId="0" borderId="0"/>
    <xf numFmtId="0" fontId="109" fillId="0" borderId="0"/>
    <xf numFmtId="0" fontId="4" fillId="0" borderId="0"/>
    <xf numFmtId="0" fontId="109" fillId="0" borderId="0"/>
    <xf numFmtId="0" fontId="72" fillId="0" borderId="0"/>
    <xf numFmtId="0" fontId="109" fillId="0" borderId="0"/>
    <xf numFmtId="0" fontId="72" fillId="0" borderId="0"/>
    <xf numFmtId="0" fontId="109" fillId="0" borderId="0"/>
    <xf numFmtId="0" fontId="109" fillId="0" borderId="0"/>
    <xf numFmtId="0" fontId="72" fillId="0" borderId="0"/>
    <xf numFmtId="0" fontId="109" fillId="0" borderId="0"/>
    <xf numFmtId="0" fontId="109" fillId="0" borderId="0"/>
    <xf numFmtId="0" fontId="4" fillId="0" borderId="0"/>
    <xf numFmtId="0" fontId="109" fillId="0" borderId="0"/>
    <xf numFmtId="0" fontId="72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4" fillId="0" borderId="0"/>
    <xf numFmtId="0" fontId="1" fillId="0" borderId="0"/>
    <xf numFmtId="0" fontId="71" fillId="0" borderId="0"/>
    <xf numFmtId="0" fontId="4" fillId="0" borderId="0"/>
    <xf numFmtId="0" fontId="55" fillId="0" borderId="0">
      <alignment vertical="center"/>
    </xf>
    <xf numFmtId="0" fontId="4" fillId="0" borderId="0"/>
    <xf numFmtId="0" fontId="4" fillId="0" borderId="0"/>
    <xf numFmtId="0" fontId="4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4" fillId="0" borderId="0"/>
    <xf numFmtId="0" fontId="1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09" fillId="0" borderId="0"/>
    <xf numFmtId="0" fontId="4" fillId="0" borderId="0"/>
    <xf numFmtId="0" fontId="1" fillId="0" borderId="0"/>
    <xf numFmtId="0" fontId="109" fillId="0" borderId="0"/>
    <xf numFmtId="168" fontId="2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09" fillId="0" borderId="0"/>
    <xf numFmtId="0" fontId="4" fillId="0" borderId="0"/>
    <xf numFmtId="0" fontId="1" fillId="0" borderId="0"/>
    <xf numFmtId="0" fontId="109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09" fillId="0" borderId="0"/>
    <xf numFmtId="0" fontId="4" fillId="0" borderId="0"/>
    <xf numFmtId="0" fontId="1" fillId="0" borderId="0"/>
    <xf numFmtId="0" fontId="109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09" fillId="0" borderId="0"/>
    <xf numFmtId="0" fontId="4" fillId="0" borderId="0"/>
    <xf numFmtId="0" fontId="109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4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2" fillId="0" borderId="0"/>
    <xf numFmtId="0" fontId="4" fillId="0" borderId="0"/>
    <xf numFmtId="168" fontId="2" fillId="0" borderId="0"/>
    <xf numFmtId="0" fontId="4" fillId="0" borderId="0"/>
    <xf numFmtId="0" fontId="4" fillId="0" borderId="0"/>
    <xf numFmtId="0" fontId="4" fillId="0" borderId="0"/>
    <xf numFmtId="0" fontId="115" fillId="0" borderId="0"/>
    <xf numFmtId="0" fontId="55" fillId="0" borderId="0">
      <alignment vertical="center"/>
    </xf>
    <xf numFmtId="0" fontId="4" fillId="0" borderId="0"/>
    <xf numFmtId="0" fontId="4" fillId="0" borderId="0"/>
    <xf numFmtId="0" fontId="115" fillId="0" borderId="0"/>
    <xf numFmtId="0" fontId="109" fillId="0" borderId="0"/>
    <xf numFmtId="0" fontId="4" fillId="0" borderId="0"/>
    <xf numFmtId="0" fontId="109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09" fillId="0" borderId="0"/>
    <xf numFmtId="0" fontId="1" fillId="0" borderId="0"/>
    <xf numFmtId="0" fontId="109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68" fontId="2" fillId="0" borderId="0"/>
    <xf numFmtId="0" fontId="4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/>
    <xf numFmtId="0" fontId="1" fillId="0" borderId="0"/>
    <xf numFmtId="168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168" fontId="2" fillId="0" borderId="0"/>
    <xf numFmtId="0" fontId="4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168" fontId="2" fillId="0" borderId="0"/>
    <xf numFmtId="0" fontId="4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168" fontId="2" fillId="0" borderId="0"/>
    <xf numFmtId="168" fontId="2" fillId="0" borderId="0"/>
    <xf numFmtId="168" fontId="2" fillId="0" borderId="0"/>
    <xf numFmtId="0" fontId="4" fillId="0" borderId="0"/>
    <xf numFmtId="168" fontId="2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168" fontId="2" fillId="0" borderId="0"/>
    <xf numFmtId="0" fontId="4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168" fontId="2" fillId="0" borderId="0"/>
    <xf numFmtId="0" fontId="4" fillId="0" borderId="0"/>
    <xf numFmtId="16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9" fillId="0" borderId="0"/>
    <xf numFmtId="0" fontId="109" fillId="0" borderId="0"/>
    <xf numFmtId="0" fontId="167" fillId="0" borderId="0"/>
    <xf numFmtId="0" fontId="109" fillId="0" borderId="0"/>
    <xf numFmtId="0" fontId="109" fillId="0" borderId="0"/>
    <xf numFmtId="0" fontId="4" fillId="0" borderId="0"/>
    <xf numFmtId="0" fontId="167" fillId="0" borderId="0"/>
    <xf numFmtId="168" fontId="2" fillId="0" borderId="0"/>
    <xf numFmtId="0" fontId="4" fillId="0" borderId="0"/>
    <xf numFmtId="168" fontId="2" fillId="0" borderId="0"/>
    <xf numFmtId="0" fontId="167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>
      <alignment vertical="center"/>
    </xf>
    <xf numFmtId="0" fontId="4" fillId="0" borderId="0"/>
    <xf numFmtId="0" fontId="4" fillId="0" borderId="0"/>
    <xf numFmtId="0" fontId="55" fillId="0" borderId="0"/>
    <xf numFmtId="168" fontId="2" fillId="0" borderId="0"/>
    <xf numFmtId="0" fontId="1" fillId="0" borderId="0"/>
    <xf numFmtId="168" fontId="2" fillId="0" borderId="0"/>
    <xf numFmtId="0" fontId="1" fillId="0" borderId="0"/>
    <xf numFmtId="168" fontId="2" fillId="0" borderId="0"/>
    <xf numFmtId="0" fontId="1" fillId="0" borderId="0"/>
    <xf numFmtId="168" fontId="2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2" fillId="0" borderId="0"/>
    <xf numFmtId="0" fontId="4" fillId="0" borderId="0"/>
    <xf numFmtId="16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>
      <alignment vertical="center"/>
    </xf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2" fillId="0" borderId="0"/>
    <xf numFmtId="0" fontId="4" fillId="0" borderId="0"/>
    <xf numFmtId="16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>
      <alignment vertical="center"/>
    </xf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71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71" fillId="53" borderId="26" applyNumberFormat="0" applyFont="0" applyAlignment="0" applyProtection="0"/>
    <xf numFmtId="0" fontId="71" fillId="53" borderId="26" applyNumberFormat="0" applyFont="0" applyAlignment="0" applyProtection="0"/>
    <xf numFmtId="0" fontId="71" fillId="53" borderId="26" applyNumberFormat="0" applyFont="0" applyAlignment="0" applyProtection="0"/>
    <xf numFmtId="0" fontId="71" fillId="53" borderId="26" applyNumberFormat="0" applyFont="0" applyAlignment="0" applyProtection="0"/>
    <xf numFmtId="0" fontId="71" fillId="53" borderId="26" applyNumberFormat="0" applyFont="0" applyAlignment="0" applyProtection="0"/>
    <xf numFmtId="0" fontId="71" fillId="53" borderId="26" applyNumberFormat="0" applyFon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71" fillId="53" borderId="26" applyNumberFormat="0" applyFont="0" applyAlignment="0" applyProtection="0"/>
    <xf numFmtId="0" fontId="71" fillId="53" borderId="26" applyNumberFormat="0" applyFont="0" applyAlignment="0" applyProtection="0"/>
    <xf numFmtId="0" fontId="71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71" fillId="53" borderId="26" applyNumberFormat="0" applyFont="0" applyAlignment="0" applyProtection="0"/>
    <xf numFmtId="0" fontId="71" fillId="53" borderId="26" applyNumberFormat="0" applyFont="0" applyAlignment="0" applyProtection="0"/>
    <xf numFmtId="0" fontId="71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0" fontId="114" fillId="53" borderId="26" applyNumberFormat="0" applyFon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4" fillId="48" borderId="26" applyNumberForma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11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0" fontId="4" fillId="53" borderId="26" applyNumberFormat="0" applyFont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4" fillId="0" borderId="0" applyFont="0" applyFill="0" applyBorder="0" applyAlignment="0" applyProtection="0"/>
    <xf numFmtId="0" fontId="2" fillId="0" borderId="0"/>
    <xf numFmtId="0" fontId="169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69" fillId="40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70" fillId="40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69" fillId="41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70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169" fillId="40" borderId="27" applyNumberFormat="0" applyAlignment="0" applyProtection="0"/>
    <xf numFmtId="0" fontId="54" fillId="3" borderId="10" applyNumberFormat="0" applyBorder="0" applyAlignment="0">
      <alignment vertical="top"/>
    </xf>
    <xf numFmtId="0" fontId="171" fillId="44" borderId="0"/>
    <xf numFmtId="194" fontId="4" fillId="0" borderId="0" applyFont="0" applyFill="0" applyBorder="0" applyAlignment="0" applyProtection="0"/>
    <xf numFmtId="227" fontId="4" fillId="0" borderId="0" applyFont="0" applyFill="0" applyBorder="0" applyAlignment="0" applyProtection="0"/>
    <xf numFmtId="10" fontId="2" fillId="0" borderId="0" applyFill="0" applyBorder="0" applyAlignment="0" applyProtection="0"/>
    <xf numFmtId="10" fontId="4" fillId="0" borderId="0" applyFont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9" fontId="2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109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109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88" fillId="0" borderId="0" applyBorder="0"/>
    <xf numFmtId="9" fontId="88" fillId="0" borderId="28" applyNumberFormat="0" applyBorder="0"/>
    <xf numFmtId="168" fontId="88" fillId="0" borderId="0" applyBorder="0"/>
    <xf numFmtId="168" fontId="88" fillId="0" borderId="0" applyBorder="0"/>
    <xf numFmtId="9" fontId="88" fillId="0" borderId="28" applyNumberFormat="0" applyBorder="0"/>
    <xf numFmtId="195" fontId="97" fillId="0" borderId="0" applyFill="0" applyBorder="0" applyAlignment="0"/>
    <xf numFmtId="192" fontId="97" fillId="0" borderId="0" applyFill="0" applyBorder="0" applyAlignment="0"/>
    <xf numFmtId="195" fontId="97" fillId="0" borderId="0" applyFill="0" applyBorder="0" applyAlignment="0"/>
    <xf numFmtId="0" fontId="97" fillId="0" borderId="0" applyFill="0" applyBorder="0" applyAlignment="0"/>
    <xf numFmtId="192" fontId="97" fillId="0" borderId="0" applyFill="0" applyBorder="0" applyAlignment="0"/>
    <xf numFmtId="0" fontId="107" fillId="0" borderId="0"/>
    <xf numFmtId="9" fontId="4" fillId="0" borderId="0" applyFont="0" applyFill="0" applyBorder="0" applyAlignment="0" applyProtection="0"/>
    <xf numFmtId="0" fontId="88" fillId="0" borderId="0" applyNumberFormat="0" applyFont="0" applyFill="0" applyBorder="0" applyAlignment="0" applyProtection="0">
      <alignment horizontal="left"/>
    </xf>
    <xf numFmtId="15" fontId="88" fillId="0" borderId="0" applyFont="0" applyFill="0" applyBorder="0" applyAlignment="0" applyProtection="0"/>
    <xf numFmtId="4" fontId="88" fillId="0" borderId="0" applyFont="0" applyFill="0" applyBorder="0" applyAlignment="0" applyProtection="0"/>
    <xf numFmtId="0" fontId="93" fillId="0" borderId="25">
      <alignment horizontal="center"/>
    </xf>
    <xf numFmtId="0" fontId="93" fillId="0" borderId="25">
      <alignment horizontal="center"/>
    </xf>
    <xf numFmtId="0" fontId="93" fillId="0" borderId="25">
      <alignment horizontal="center"/>
    </xf>
    <xf numFmtId="0" fontId="93" fillId="0" borderId="25">
      <alignment horizontal="center"/>
    </xf>
    <xf numFmtId="0" fontId="93" fillId="0" borderId="25">
      <alignment horizontal="center"/>
    </xf>
    <xf numFmtId="0" fontId="93" fillId="0" borderId="25">
      <alignment horizontal="center"/>
    </xf>
    <xf numFmtId="0" fontId="93" fillId="0" borderId="25">
      <alignment horizontal="center"/>
    </xf>
    <xf numFmtId="3" fontId="88" fillId="0" borderId="0" applyFont="0" applyFill="0" applyBorder="0" applyAlignment="0" applyProtection="0"/>
    <xf numFmtId="0" fontId="88" fillId="54" borderId="0" applyNumberFormat="0" applyFont="0" applyBorder="0" applyAlignment="0" applyProtection="0"/>
    <xf numFmtId="1" fontId="4" fillId="0" borderId="29" applyNumberFormat="0" applyFill="0" applyAlignment="0" applyProtection="0">
      <alignment horizontal="center" vertical="center"/>
    </xf>
    <xf numFmtId="0" fontId="172" fillId="0" borderId="0" applyNumberFormat="0" applyFill="0" applyAlignment="0" applyProtection="0"/>
    <xf numFmtId="0" fontId="56" fillId="0" borderId="11"/>
    <xf numFmtId="0" fontId="56" fillId="0" borderId="11"/>
    <xf numFmtId="0" fontId="118" fillId="55" borderId="0">
      <alignment horizontal="left" vertical="top"/>
    </xf>
    <xf numFmtId="0" fontId="173" fillId="55" borderId="0">
      <alignment horizontal="left" vertical="top"/>
    </xf>
    <xf numFmtId="0" fontId="54" fillId="0" borderId="10" applyNumberFormat="0" applyBorder="0" applyAlignment="0">
      <alignment vertical="top"/>
    </xf>
    <xf numFmtId="0" fontId="173" fillId="55" borderId="0">
      <alignment horizontal="right" vertical="top"/>
    </xf>
    <xf numFmtId="0" fontId="174" fillId="55" borderId="0">
      <alignment horizontal="center" vertical="top"/>
    </xf>
    <xf numFmtId="0" fontId="175" fillId="55" borderId="0">
      <alignment horizontal="center" vertical="top"/>
    </xf>
    <xf numFmtId="0" fontId="176" fillId="55" borderId="0">
      <alignment horizontal="left" vertical="center"/>
    </xf>
    <xf numFmtId="0" fontId="177" fillId="55" borderId="0">
      <alignment horizontal="left" vertical="top"/>
    </xf>
    <xf numFmtId="0" fontId="177" fillId="55" borderId="0">
      <alignment horizontal="left" vertical="top"/>
    </xf>
    <xf numFmtId="0" fontId="178" fillId="55" borderId="0">
      <alignment horizontal="left" vertical="top"/>
    </xf>
    <xf numFmtId="0" fontId="179" fillId="55" borderId="0">
      <alignment horizontal="left" vertical="top"/>
    </xf>
    <xf numFmtId="0" fontId="118" fillId="51" borderId="27" applyNumberFormat="0" applyProtection="0">
      <alignment vertical="center"/>
    </xf>
    <xf numFmtId="4" fontId="118" fillId="46" borderId="27" applyNumberFormat="0" applyProtection="0">
      <alignment vertical="center"/>
    </xf>
    <xf numFmtId="4" fontId="118" fillId="46" borderId="27" applyNumberFormat="0" applyProtection="0">
      <alignment vertical="center"/>
    </xf>
    <xf numFmtId="4" fontId="118" fillId="46" borderId="27" applyNumberFormat="0" applyProtection="0">
      <alignment vertical="center"/>
    </xf>
    <xf numFmtId="4" fontId="118" fillId="46" borderId="27" applyNumberFormat="0" applyProtection="0">
      <alignment vertical="center"/>
    </xf>
    <xf numFmtId="4" fontId="118" fillId="46" borderId="27" applyNumberFormat="0" applyProtection="0">
      <alignment vertical="center"/>
    </xf>
    <xf numFmtId="4" fontId="118" fillId="46" borderId="27" applyNumberFormat="0" applyProtection="0">
      <alignment vertical="center"/>
    </xf>
    <xf numFmtId="4" fontId="118" fillId="46" borderId="27" applyNumberFormat="0" applyProtection="0">
      <alignment vertical="center"/>
    </xf>
    <xf numFmtId="4" fontId="118" fillId="46" borderId="27" applyNumberFormat="0" applyProtection="0">
      <alignment vertical="center"/>
    </xf>
    <xf numFmtId="4" fontId="118" fillId="46" borderId="27" applyNumberFormat="0" applyProtection="0">
      <alignment vertical="center"/>
    </xf>
    <xf numFmtId="0" fontId="118" fillId="51" borderId="27" applyNumberFormat="0" applyProtection="0">
      <alignment vertical="center"/>
    </xf>
    <xf numFmtId="0" fontId="118" fillId="51" borderId="27" applyNumberFormat="0" applyProtection="0">
      <alignment vertical="center"/>
    </xf>
    <xf numFmtId="0" fontId="118" fillId="51" borderId="27" applyNumberFormat="0" applyProtection="0">
      <alignment vertical="center"/>
    </xf>
    <xf numFmtId="0" fontId="118" fillId="51" borderId="27" applyNumberFormat="0" applyProtection="0">
      <alignment vertical="center"/>
    </xf>
    <xf numFmtId="0" fontId="118" fillId="51" borderId="27" applyNumberFormat="0" applyProtection="0">
      <alignment vertical="center"/>
    </xf>
    <xf numFmtId="0" fontId="118" fillId="51" borderId="27" applyNumberFormat="0" applyProtection="0">
      <alignment vertical="center"/>
    </xf>
    <xf numFmtId="0" fontId="118" fillId="51" borderId="27" applyNumberFormat="0" applyProtection="0">
      <alignment vertical="center"/>
    </xf>
    <xf numFmtId="0" fontId="118" fillId="51" borderId="27" applyNumberFormat="0" applyProtection="0">
      <alignment vertical="center"/>
    </xf>
    <xf numFmtId="0" fontId="118" fillId="51" borderId="27" applyNumberFormat="0" applyProtection="0">
      <alignment vertical="center"/>
    </xf>
    <xf numFmtId="0" fontId="118" fillId="51" borderId="27" applyNumberFormat="0" applyProtection="0">
      <alignment vertical="center"/>
    </xf>
    <xf numFmtId="0" fontId="118" fillId="51" borderId="27" applyNumberFormat="0" applyProtection="0">
      <alignment vertical="center"/>
    </xf>
    <xf numFmtId="0" fontId="118" fillId="51" borderId="27" applyNumberFormat="0" applyProtection="0">
      <alignment vertical="center"/>
    </xf>
    <xf numFmtId="0" fontId="118" fillId="51" borderId="27" applyNumberFormat="0" applyProtection="0">
      <alignment vertical="center"/>
    </xf>
    <xf numFmtId="0" fontId="118" fillId="51" borderId="27" applyNumberFormat="0" applyProtection="0">
      <alignment vertical="center"/>
    </xf>
    <xf numFmtId="0" fontId="180" fillId="51" borderId="27" applyNumberFormat="0" applyProtection="0">
      <alignment vertical="center"/>
    </xf>
    <xf numFmtId="0" fontId="180" fillId="51" borderId="27" applyNumberFormat="0" applyProtection="0">
      <alignment vertical="center"/>
    </xf>
    <xf numFmtId="0" fontId="180" fillId="51" borderId="27" applyNumberFormat="0" applyProtection="0">
      <alignment vertical="center"/>
    </xf>
    <xf numFmtId="0" fontId="180" fillId="51" borderId="27" applyNumberFormat="0" applyProtection="0">
      <alignment vertical="center"/>
    </xf>
    <xf numFmtId="0" fontId="180" fillId="51" borderId="27" applyNumberFormat="0" applyProtection="0">
      <alignment vertical="center"/>
    </xf>
    <xf numFmtId="0" fontId="180" fillId="51" borderId="27" applyNumberFormat="0" applyProtection="0">
      <alignment vertical="center"/>
    </xf>
    <xf numFmtId="0" fontId="180" fillId="51" borderId="27" applyNumberFormat="0" applyProtection="0">
      <alignment vertical="center"/>
    </xf>
    <xf numFmtId="4" fontId="181" fillId="46" borderId="27" applyNumberFormat="0" applyProtection="0">
      <alignment vertical="center"/>
    </xf>
    <xf numFmtId="4" fontId="181" fillId="46" borderId="27" applyNumberFormat="0" applyProtection="0">
      <alignment vertical="center"/>
    </xf>
    <xf numFmtId="4" fontId="181" fillId="46" borderId="27" applyNumberFormat="0" applyProtection="0">
      <alignment vertical="center"/>
    </xf>
    <xf numFmtId="4" fontId="181" fillId="46" borderId="27" applyNumberFormat="0" applyProtection="0">
      <alignment vertical="center"/>
    </xf>
    <xf numFmtId="4" fontId="181" fillId="46" borderId="27" applyNumberFormat="0" applyProtection="0">
      <alignment vertical="center"/>
    </xf>
    <xf numFmtId="4" fontId="181" fillId="46" borderId="27" applyNumberFormat="0" applyProtection="0">
      <alignment vertical="center"/>
    </xf>
    <xf numFmtId="0" fontId="180" fillId="51" borderId="27" applyNumberFormat="0" applyProtection="0">
      <alignment vertical="center"/>
    </xf>
    <xf numFmtId="0" fontId="180" fillId="51" borderId="27" applyNumberFormat="0" applyProtection="0">
      <alignment vertical="center"/>
    </xf>
    <xf numFmtId="0" fontId="180" fillId="51" borderId="27" applyNumberFormat="0" applyProtection="0">
      <alignment vertical="center"/>
    </xf>
    <xf numFmtId="0" fontId="180" fillId="51" borderId="27" applyNumberFormat="0" applyProtection="0">
      <alignment vertical="center"/>
    </xf>
    <xf numFmtId="0" fontId="180" fillId="51" borderId="27" applyNumberFormat="0" applyProtection="0">
      <alignment vertical="center"/>
    </xf>
    <xf numFmtId="0" fontId="180" fillId="51" borderId="27" applyNumberFormat="0" applyProtection="0">
      <alignment vertical="center"/>
    </xf>
    <xf numFmtId="0" fontId="180" fillId="51" borderId="27" applyNumberFormat="0" applyProtection="0">
      <alignment vertical="center"/>
    </xf>
    <xf numFmtId="0" fontId="180" fillId="51" borderId="27" applyNumberFormat="0" applyProtection="0">
      <alignment vertical="center"/>
    </xf>
    <xf numFmtId="0" fontId="118" fillId="51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4" fontId="118" fillId="46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118" fillId="51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118" fillId="7" borderId="27" applyNumberFormat="0" applyProtection="0">
      <alignment horizontal="right" vertical="center"/>
    </xf>
    <xf numFmtId="4" fontId="118" fillId="57" borderId="27" applyNumberFormat="0" applyProtection="0">
      <alignment horizontal="right" vertical="center"/>
    </xf>
    <xf numFmtId="4" fontId="118" fillId="57" borderId="27" applyNumberFormat="0" applyProtection="0">
      <alignment horizontal="right" vertical="center"/>
    </xf>
    <xf numFmtId="4" fontId="118" fillId="57" borderId="27" applyNumberFormat="0" applyProtection="0">
      <alignment horizontal="right" vertical="center"/>
    </xf>
    <xf numFmtId="4" fontId="118" fillId="57" borderId="27" applyNumberFormat="0" applyProtection="0">
      <alignment horizontal="right" vertical="center"/>
    </xf>
    <xf numFmtId="4" fontId="118" fillId="57" borderId="27" applyNumberFormat="0" applyProtection="0">
      <alignment horizontal="right" vertical="center"/>
    </xf>
    <xf numFmtId="4" fontId="118" fillId="57" borderId="27" applyNumberFormat="0" applyProtection="0">
      <alignment horizontal="right" vertical="center"/>
    </xf>
    <xf numFmtId="0" fontId="118" fillId="7" borderId="27" applyNumberFormat="0" applyProtection="0">
      <alignment horizontal="right" vertical="center"/>
    </xf>
    <xf numFmtId="0" fontId="118" fillId="7" borderId="27" applyNumberFormat="0" applyProtection="0">
      <alignment horizontal="right" vertical="center"/>
    </xf>
    <xf numFmtId="0" fontId="118" fillId="7" borderId="27" applyNumberFormat="0" applyProtection="0">
      <alignment horizontal="right" vertical="center"/>
    </xf>
    <xf numFmtId="0" fontId="118" fillId="7" borderId="27" applyNumberFormat="0" applyProtection="0">
      <alignment horizontal="right" vertical="center"/>
    </xf>
    <xf numFmtId="0" fontId="118" fillId="7" borderId="27" applyNumberFormat="0" applyProtection="0">
      <alignment horizontal="right" vertical="center"/>
    </xf>
    <xf numFmtId="0" fontId="118" fillId="7" borderId="27" applyNumberFormat="0" applyProtection="0">
      <alignment horizontal="right" vertical="center"/>
    </xf>
    <xf numFmtId="4" fontId="118" fillId="57" borderId="27" applyNumberFormat="0" applyProtection="0">
      <alignment horizontal="right" vertical="center"/>
    </xf>
    <xf numFmtId="4" fontId="118" fillId="57" borderId="27" applyNumberFormat="0" applyProtection="0">
      <alignment horizontal="right" vertical="center"/>
    </xf>
    <xf numFmtId="4" fontId="118" fillId="57" borderId="27" applyNumberFormat="0" applyProtection="0">
      <alignment horizontal="right" vertical="center"/>
    </xf>
    <xf numFmtId="4" fontId="118" fillId="57" borderId="27" applyNumberFormat="0" applyProtection="0">
      <alignment horizontal="right" vertical="center"/>
    </xf>
    <xf numFmtId="4" fontId="118" fillId="57" borderId="27" applyNumberFormat="0" applyProtection="0">
      <alignment horizontal="right" vertical="center"/>
    </xf>
    <xf numFmtId="4" fontId="118" fillId="57" borderId="27" applyNumberFormat="0" applyProtection="0">
      <alignment horizontal="right" vertical="center"/>
    </xf>
    <xf numFmtId="0" fontId="118" fillId="7" borderId="27" applyNumberFormat="0" applyProtection="0">
      <alignment horizontal="right" vertical="center"/>
    </xf>
    <xf numFmtId="0" fontId="118" fillId="7" borderId="27" applyNumberFormat="0" applyProtection="0">
      <alignment horizontal="right" vertical="center"/>
    </xf>
    <xf numFmtId="0" fontId="118" fillId="7" borderId="27" applyNumberFormat="0" applyProtection="0">
      <alignment horizontal="right" vertical="center"/>
    </xf>
    <xf numFmtId="0" fontId="118" fillId="7" borderId="27" applyNumberFormat="0" applyProtection="0">
      <alignment horizontal="right" vertical="center"/>
    </xf>
    <xf numFmtId="0" fontId="118" fillId="7" borderId="27" applyNumberFormat="0" applyProtection="0">
      <alignment horizontal="right" vertical="center"/>
    </xf>
    <xf numFmtId="0" fontId="118" fillId="7" borderId="27" applyNumberFormat="0" applyProtection="0">
      <alignment horizontal="right" vertical="center"/>
    </xf>
    <xf numFmtId="0" fontId="118" fillId="7" borderId="27" applyNumberFormat="0" applyProtection="0">
      <alignment horizontal="right" vertical="center"/>
    </xf>
    <xf numFmtId="0" fontId="118" fillId="7" borderId="27" applyNumberFormat="0" applyProtection="0">
      <alignment horizontal="right" vertical="center"/>
    </xf>
    <xf numFmtId="0" fontId="118" fillId="19" borderId="27" applyNumberFormat="0" applyProtection="0">
      <alignment horizontal="right" vertical="center"/>
    </xf>
    <xf numFmtId="4" fontId="118" fillId="2" borderId="27" applyNumberFormat="0" applyProtection="0">
      <alignment horizontal="right" vertical="center"/>
    </xf>
    <xf numFmtId="4" fontId="118" fillId="2" borderId="27" applyNumberFormat="0" applyProtection="0">
      <alignment horizontal="right" vertical="center"/>
    </xf>
    <xf numFmtId="4" fontId="118" fillId="2" borderId="27" applyNumberFormat="0" applyProtection="0">
      <alignment horizontal="right" vertical="center"/>
    </xf>
    <xf numFmtId="4" fontId="118" fillId="2" borderId="27" applyNumberFormat="0" applyProtection="0">
      <alignment horizontal="right" vertical="center"/>
    </xf>
    <xf numFmtId="4" fontId="118" fillId="2" borderId="27" applyNumberFormat="0" applyProtection="0">
      <alignment horizontal="right" vertical="center"/>
    </xf>
    <xf numFmtId="4" fontId="118" fillId="2" borderId="27" applyNumberFormat="0" applyProtection="0">
      <alignment horizontal="right" vertical="center"/>
    </xf>
    <xf numFmtId="0" fontId="118" fillId="19" borderId="27" applyNumberFormat="0" applyProtection="0">
      <alignment horizontal="right" vertical="center"/>
    </xf>
    <xf numFmtId="0" fontId="118" fillId="19" borderId="27" applyNumberFormat="0" applyProtection="0">
      <alignment horizontal="right" vertical="center"/>
    </xf>
    <xf numFmtId="0" fontId="118" fillId="19" borderId="27" applyNumberFormat="0" applyProtection="0">
      <alignment horizontal="right" vertical="center"/>
    </xf>
    <xf numFmtId="0" fontId="118" fillId="19" borderId="27" applyNumberFormat="0" applyProtection="0">
      <alignment horizontal="right" vertical="center"/>
    </xf>
    <xf numFmtId="0" fontId="118" fillId="19" borderId="27" applyNumberFormat="0" applyProtection="0">
      <alignment horizontal="right" vertical="center"/>
    </xf>
    <xf numFmtId="0" fontId="118" fillId="19" borderId="27" applyNumberFormat="0" applyProtection="0">
      <alignment horizontal="right" vertical="center"/>
    </xf>
    <xf numFmtId="4" fontId="118" fillId="2" borderId="27" applyNumberFormat="0" applyProtection="0">
      <alignment horizontal="right" vertical="center"/>
    </xf>
    <xf numFmtId="4" fontId="118" fillId="2" borderId="27" applyNumberFormat="0" applyProtection="0">
      <alignment horizontal="right" vertical="center"/>
    </xf>
    <xf numFmtId="4" fontId="118" fillId="2" borderId="27" applyNumberFormat="0" applyProtection="0">
      <alignment horizontal="right" vertical="center"/>
    </xf>
    <xf numFmtId="4" fontId="118" fillId="2" borderId="27" applyNumberFormat="0" applyProtection="0">
      <alignment horizontal="right" vertical="center"/>
    </xf>
    <xf numFmtId="4" fontId="118" fillId="2" borderId="27" applyNumberFormat="0" applyProtection="0">
      <alignment horizontal="right" vertical="center"/>
    </xf>
    <xf numFmtId="4" fontId="118" fillId="2" borderId="27" applyNumberFormat="0" applyProtection="0">
      <alignment horizontal="right" vertical="center"/>
    </xf>
    <xf numFmtId="0" fontId="118" fillId="19" borderId="27" applyNumberFormat="0" applyProtection="0">
      <alignment horizontal="right" vertical="center"/>
    </xf>
    <xf numFmtId="0" fontId="118" fillId="19" borderId="27" applyNumberFormat="0" applyProtection="0">
      <alignment horizontal="right" vertical="center"/>
    </xf>
    <xf numFmtId="0" fontId="118" fillId="19" borderId="27" applyNumberFormat="0" applyProtection="0">
      <alignment horizontal="right" vertical="center"/>
    </xf>
    <xf numFmtId="0" fontId="118" fillId="19" borderId="27" applyNumberFormat="0" applyProtection="0">
      <alignment horizontal="right" vertical="center"/>
    </xf>
    <xf numFmtId="0" fontId="118" fillId="19" borderId="27" applyNumberFormat="0" applyProtection="0">
      <alignment horizontal="right" vertical="center"/>
    </xf>
    <xf numFmtId="0" fontId="118" fillId="19" borderId="27" applyNumberFormat="0" applyProtection="0">
      <alignment horizontal="right" vertical="center"/>
    </xf>
    <xf numFmtId="0" fontId="118" fillId="19" borderId="27" applyNumberFormat="0" applyProtection="0">
      <alignment horizontal="right" vertical="center"/>
    </xf>
    <xf numFmtId="0" fontId="118" fillId="19" borderId="27" applyNumberFormat="0" applyProtection="0">
      <alignment horizontal="right" vertical="center"/>
    </xf>
    <xf numFmtId="0" fontId="118" fillId="35" borderId="27" applyNumberFormat="0" applyProtection="0">
      <alignment horizontal="right" vertical="center"/>
    </xf>
    <xf numFmtId="4" fontId="118" fillId="52" borderId="27" applyNumberFormat="0" applyProtection="0">
      <alignment horizontal="right" vertical="center"/>
    </xf>
    <xf numFmtId="4" fontId="118" fillId="52" borderId="27" applyNumberFormat="0" applyProtection="0">
      <alignment horizontal="right" vertical="center"/>
    </xf>
    <xf numFmtId="4" fontId="118" fillId="52" borderId="27" applyNumberFormat="0" applyProtection="0">
      <alignment horizontal="right" vertical="center"/>
    </xf>
    <xf numFmtId="4" fontId="118" fillId="52" borderId="27" applyNumberFormat="0" applyProtection="0">
      <alignment horizontal="right" vertical="center"/>
    </xf>
    <xf numFmtId="4" fontId="118" fillId="52" borderId="27" applyNumberFormat="0" applyProtection="0">
      <alignment horizontal="right" vertical="center"/>
    </xf>
    <xf numFmtId="4" fontId="118" fillId="52" borderId="27" applyNumberFormat="0" applyProtection="0">
      <alignment horizontal="right" vertical="center"/>
    </xf>
    <xf numFmtId="0" fontId="118" fillId="35" borderId="27" applyNumberFormat="0" applyProtection="0">
      <alignment horizontal="right" vertical="center"/>
    </xf>
    <xf numFmtId="0" fontId="118" fillId="35" borderId="27" applyNumberFormat="0" applyProtection="0">
      <alignment horizontal="right" vertical="center"/>
    </xf>
    <xf numFmtId="0" fontId="118" fillId="35" borderId="27" applyNumberFormat="0" applyProtection="0">
      <alignment horizontal="right" vertical="center"/>
    </xf>
    <xf numFmtId="0" fontId="118" fillId="35" borderId="27" applyNumberFormat="0" applyProtection="0">
      <alignment horizontal="right" vertical="center"/>
    </xf>
    <xf numFmtId="0" fontId="118" fillId="35" borderId="27" applyNumberFormat="0" applyProtection="0">
      <alignment horizontal="right" vertical="center"/>
    </xf>
    <xf numFmtId="0" fontId="118" fillId="35" borderId="27" applyNumberFormat="0" applyProtection="0">
      <alignment horizontal="right" vertical="center"/>
    </xf>
    <xf numFmtId="4" fontId="118" fillId="52" borderId="27" applyNumberFormat="0" applyProtection="0">
      <alignment horizontal="right" vertical="center"/>
    </xf>
    <xf numFmtId="4" fontId="118" fillId="52" borderId="27" applyNumberFormat="0" applyProtection="0">
      <alignment horizontal="right" vertical="center"/>
    </xf>
    <xf numFmtId="4" fontId="118" fillId="52" borderId="27" applyNumberFormat="0" applyProtection="0">
      <alignment horizontal="right" vertical="center"/>
    </xf>
    <xf numFmtId="4" fontId="118" fillId="52" borderId="27" applyNumberFormat="0" applyProtection="0">
      <alignment horizontal="right" vertical="center"/>
    </xf>
    <xf numFmtId="4" fontId="118" fillId="52" borderId="27" applyNumberFormat="0" applyProtection="0">
      <alignment horizontal="right" vertical="center"/>
    </xf>
    <xf numFmtId="4" fontId="118" fillId="52" borderId="27" applyNumberFormat="0" applyProtection="0">
      <alignment horizontal="right" vertical="center"/>
    </xf>
    <xf numFmtId="0" fontId="118" fillId="35" borderId="27" applyNumberFormat="0" applyProtection="0">
      <alignment horizontal="right" vertical="center"/>
    </xf>
    <xf numFmtId="0" fontId="118" fillId="35" borderId="27" applyNumberFormat="0" applyProtection="0">
      <alignment horizontal="right" vertical="center"/>
    </xf>
    <xf numFmtId="0" fontId="118" fillId="35" borderId="27" applyNumberFormat="0" applyProtection="0">
      <alignment horizontal="right" vertical="center"/>
    </xf>
    <xf numFmtId="0" fontId="118" fillId="35" borderId="27" applyNumberFormat="0" applyProtection="0">
      <alignment horizontal="right" vertical="center"/>
    </xf>
    <xf numFmtId="0" fontId="118" fillId="35" borderId="27" applyNumberFormat="0" applyProtection="0">
      <alignment horizontal="right" vertical="center"/>
    </xf>
    <xf numFmtId="0" fontId="118" fillId="35" borderId="27" applyNumberFormat="0" applyProtection="0">
      <alignment horizontal="right" vertical="center"/>
    </xf>
    <xf numFmtId="0" fontId="118" fillId="35" borderId="27" applyNumberFormat="0" applyProtection="0">
      <alignment horizontal="right" vertical="center"/>
    </xf>
    <xf numFmtId="0" fontId="118" fillId="35" borderId="27" applyNumberFormat="0" applyProtection="0">
      <alignment horizontal="right" vertical="center"/>
    </xf>
    <xf numFmtId="0" fontId="118" fillId="23" borderId="27" applyNumberFormat="0" applyProtection="0">
      <alignment horizontal="right" vertical="center"/>
    </xf>
    <xf numFmtId="4" fontId="118" fillId="58" borderId="27" applyNumberFormat="0" applyProtection="0">
      <alignment horizontal="right" vertical="center"/>
    </xf>
    <xf numFmtId="4" fontId="118" fillId="58" borderId="27" applyNumberFormat="0" applyProtection="0">
      <alignment horizontal="right" vertical="center"/>
    </xf>
    <xf numFmtId="4" fontId="118" fillId="58" borderId="27" applyNumberFormat="0" applyProtection="0">
      <alignment horizontal="right" vertical="center"/>
    </xf>
    <xf numFmtId="4" fontId="118" fillId="58" borderId="27" applyNumberFormat="0" applyProtection="0">
      <alignment horizontal="right" vertical="center"/>
    </xf>
    <xf numFmtId="4" fontId="118" fillId="58" borderId="27" applyNumberFormat="0" applyProtection="0">
      <alignment horizontal="right" vertical="center"/>
    </xf>
    <xf numFmtId="4" fontId="118" fillId="58" borderId="27" applyNumberFormat="0" applyProtection="0">
      <alignment horizontal="right" vertical="center"/>
    </xf>
    <xf numFmtId="0" fontId="118" fillId="23" borderId="27" applyNumberFormat="0" applyProtection="0">
      <alignment horizontal="right" vertical="center"/>
    </xf>
    <xf numFmtId="0" fontId="118" fillId="23" borderId="27" applyNumberFormat="0" applyProtection="0">
      <alignment horizontal="right" vertical="center"/>
    </xf>
    <xf numFmtId="0" fontId="118" fillId="23" borderId="27" applyNumberFormat="0" applyProtection="0">
      <alignment horizontal="right" vertical="center"/>
    </xf>
    <xf numFmtId="0" fontId="118" fillId="23" borderId="27" applyNumberFormat="0" applyProtection="0">
      <alignment horizontal="right" vertical="center"/>
    </xf>
    <xf numFmtId="0" fontId="118" fillId="23" borderId="27" applyNumberFormat="0" applyProtection="0">
      <alignment horizontal="right" vertical="center"/>
    </xf>
    <xf numFmtId="0" fontId="118" fillId="23" borderId="27" applyNumberFormat="0" applyProtection="0">
      <alignment horizontal="right" vertical="center"/>
    </xf>
    <xf numFmtId="4" fontId="118" fillId="58" borderId="27" applyNumberFormat="0" applyProtection="0">
      <alignment horizontal="right" vertical="center"/>
    </xf>
    <xf numFmtId="4" fontId="118" fillId="58" borderId="27" applyNumberFormat="0" applyProtection="0">
      <alignment horizontal="right" vertical="center"/>
    </xf>
    <xf numFmtId="4" fontId="118" fillId="58" borderId="27" applyNumberFormat="0" applyProtection="0">
      <alignment horizontal="right" vertical="center"/>
    </xf>
    <xf numFmtId="4" fontId="118" fillId="58" borderId="27" applyNumberFormat="0" applyProtection="0">
      <alignment horizontal="right" vertical="center"/>
    </xf>
    <xf numFmtId="4" fontId="118" fillId="58" borderId="27" applyNumberFormat="0" applyProtection="0">
      <alignment horizontal="right" vertical="center"/>
    </xf>
    <xf numFmtId="4" fontId="118" fillId="58" borderId="27" applyNumberFormat="0" applyProtection="0">
      <alignment horizontal="right" vertical="center"/>
    </xf>
    <xf numFmtId="0" fontId="118" fillId="23" borderId="27" applyNumberFormat="0" applyProtection="0">
      <alignment horizontal="right" vertical="center"/>
    </xf>
    <xf numFmtId="0" fontId="118" fillId="23" borderId="27" applyNumberFormat="0" applyProtection="0">
      <alignment horizontal="right" vertical="center"/>
    </xf>
    <xf numFmtId="0" fontId="118" fillId="23" borderId="27" applyNumberFormat="0" applyProtection="0">
      <alignment horizontal="right" vertical="center"/>
    </xf>
    <xf numFmtId="0" fontId="118" fillId="23" borderId="27" applyNumberFormat="0" applyProtection="0">
      <alignment horizontal="right" vertical="center"/>
    </xf>
    <xf numFmtId="0" fontId="118" fillId="23" borderId="27" applyNumberFormat="0" applyProtection="0">
      <alignment horizontal="right" vertical="center"/>
    </xf>
    <xf numFmtId="0" fontId="118" fillId="23" borderId="27" applyNumberFormat="0" applyProtection="0">
      <alignment horizontal="right" vertical="center"/>
    </xf>
    <xf numFmtId="0" fontId="118" fillId="23" borderId="27" applyNumberFormat="0" applyProtection="0">
      <alignment horizontal="right" vertical="center"/>
    </xf>
    <xf numFmtId="0" fontId="118" fillId="23" borderId="27" applyNumberFormat="0" applyProtection="0">
      <alignment horizontal="right" vertical="center"/>
    </xf>
    <xf numFmtId="0" fontId="118" fillId="31" borderId="27" applyNumberFormat="0" applyProtection="0">
      <alignment horizontal="right" vertical="center"/>
    </xf>
    <xf numFmtId="4" fontId="118" fillId="59" borderId="27" applyNumberFormat="0" applyProtection="0">
      <alignment horizontal="right" vertical="center"/>
    </xf>
    <xf numFmtId="4" fontId="118" fillId="59" borderId="27" applyNumberFormat="0" applyProtection="0">
      <alignment horizontal="right" vertical="center"/>
    </xf>
    <xf numFmtId="4" fontId="118" fillId="59" borderId="27" applyNumberFormat="0" applyProtection="0">
      <alignment horizontal="right" vertical="center"/>
    </xf>
    <xf numFmtId="4" fontId="118" fillId="59" borderId="27" applyNumberFormat="0" applyProtection="0">
      <alignment horizontal="right" vertical="center"/>
    </xf>
    <xf numFmtId="4" fontId="118" fillId="59" borderId="27" applyNumberFormat="0" applyProtection="0">
      <alignment horizontal="right" vertical="center"/>
    </xf>
    <xf numFmtId="4" fontId="118" fillId="59" borderId="27" applyNumberFormat="0" applyProtection="0">
      <alignment horizontal="right" vertical="center"/>
    </xf>
    <xf numFmtId="0" fontId="118" fillId="31" borderId="27" applyNumberFormat="0" applyProtection="0">
      <alignment horizontal="right" vertical="center"/>
    </xf>
    <xf numFmtId="0" fontId="118" fillId="31" borderId="27" applyNumberFormat="0" applyProtection="0">
      <alignment horizontal="right" vertical="center"/>
    </xf>
    <xf numFmtId="0" fontId="118" fillId="31" borderId="27" applyNumberFormat="0" applyProtection="0">
      <alignment horizontal="right" vertical="center"/>
    </xf>
    <xf numFmtId="0" fontId="118" fillId="31" borderId="27" applyNumberFormat="0" applyProtection="0">
      <alignment horizontal="right" vertical="center"/>
    </xf>
    <xf numFmtId="0" fontId="118" fillId="31" borderId="27" applyNumberFormat="0" applyProtection="0">
      <alignment horizontal="right" vertical="center"/>
    </xf>
    <xf numFmtId="0" fontId="118" fillId="31" borderId="27" applyNumberFormat="0" applyProtection="0">
      <alignment horizontal="right" vertical="center"/>
    </xf>
    <xf numFmtId="4" fontId="118" fillId="59" borderId="27" applyNumberFormat="0" applyProtection="0">
      <alignment horizontal="right" vertical="center"/>
    </xf>
    <xf numFmtId="4" fontId="118" fillId="59" borderId="27" applyNumberFormat="0" applyProtection="0">
      <alignment horizontal="right" vertical="center"/>
    </xf>
    <xf numFmtId="4" fontId="118" fillId="59" borderId="27" applyNumberFormat="0" applyProtection="0">
      <alignment horizontal="right" vertical="center"/>
    </xf>
    <xf numFmtId="4" fontId="118" fillId="59" borderId="27" applyNumberFormat="0" applyProtection="0">
      <alignment horizontal="right" vertical="center"/>
    </xf>
    <xf numFmtId="4" fontId="118" fillId="59" borderId="27" applyNumberFormat="0" applyProtection="0">
      <alignment horizontal="right" vertical="center"/>
    </xf>
    <xf numFmtId="4" fontId="118" fillId="59" borderId="27" applyNumberFormat="0" applyProtection="0">
      <alignment horizontal="right" vertical="center"/>
    </xf>
    <xf numFmtId="0" fontId="118" fillId="31" borderId="27" applyNumberFormat="0" applyProtection="0">
      <alignment horizontal="right" vertical="center"/>
    </xf>
    <xf numFmtId="0" fontId="118" fillId="31" borderId="27" applyNumberFormat="0" applyProtection="0">
      <alignment horizontal="right" vertical="center"/>
    </xf>
    <xf numFmtId="0" fontId="118" fillId="31" borderId="27" applyNumberFormat="0" applyProtection="0">
      <alignment horizontal="right" vertical="center"/>
    </xf>
    <xf numFmtId="0" fontId="118" fillId="31" borderId="27" applyNumberFormat="0" applyProtection="0">
      <alignment horizontal="right" vertical="center"/>
    </xf>
    <xf numFmtId="0" fontId="118" fillId="31" borderId="27" applyNumberFormat="0" applyProtection="0">
      <alignment horizontal="right" vertical="center"/>
    </xf>
    <xf numFmtId="0" fontId="118" fillId="31" borderId="27" applyNumberFormat="0" applyProtection="0">
      <alignment horizontal="right" vertical="center"/>
    </xf>
    <xf numFmtId="0" fontId="118" fillId="31" borderId="27" applyNumberFormat="0" applyProtection="0">
      <alignment horizontal="right" vertical="center"/>
    </xf>
    <xf numFmtId="0" fontId="118" fillId="31" borderId="27" applyNumberFormat="0" applyProtection="0">
      <alignment horizontal="right" vertical="center"/>
    </xf>
    <xf numFmtId="0" fontId="118" fillId="39" borderId="27" applyNumberFormat="0" applyProtection="0">
      <alignment horizontal="right" vertical="center"/>
    </xf>
    <xf numFmtId="4" fontId="118" fillId="60" borderId="27" applyNumberFormat="0" applyProtection="0">
      <alignment horizontal="right" vertical="center"/>
    </xf>
    <xf numFmtId="4" fontId="118" fillId="60" borderId="27" applyNumberFormat="0" applyProtection="0">
      <alignment horizontal="right" vertical="center"/>
    </xf>
    <xf numFmtId="4" fontId="118" fillId="60" borderId="27" applyNumberFormat="0" applyProtection="0">
      <alignment horizontal="right" vertical="center"/>
    </xf>
    <xf numFmtId="4" fontId="118" fillId="60" borderId="27" applyNumberFormat="0" applyProtection="0">
      <alignment horizontal="right" vertical="center"/>
    </xf>
    <xf numFmtId="4" fontId="118" fillId="60" borderId="27" applyNumberFormat="0" applyProtection="0">
      <alignment horizontal="right" vertical="center"/>
    </xf>
    <xf numFmtId="4" fontId="118" fillId="60" borderId="27" applyNumberFormat="0" applyProtection="0">
      <alignment horizontal="right" vertical="center"/>
    </xf>
    <xf numFmtId="0" fontId="118" fillId="39" borderId="27" applyNumberFormat="0" applyProtection="0">
      <alignment horizontal="right" vertical="center"/>
    </xf>
    <xf numFmtId="0" fontId="118" fillId="39" borderId="27" applyNumberFormat="0" applyProtection="0">
      <alignment horizontal="right" vertical="center"/>
    </xf>
    <xf numFmtId="0" fontId="118" fillId="39" borderId="27" applyNumberFormat="0" applyProtection="0">
      <alignment horizontal="right" vertical="center"/>
    </xf>
    <xf numFmtId="0" fontId="118" fillId="39" borderId="27" applyNumberFormat="0" applyProtection="0">
      <alignment horizontal="right" vertical="center"/>
    </xf>
    <xf numFmtId="0" fontId="118" fillId="39" borderId="27" applyNumberFormat="0" applyProtection="0">
      <alignment horizontal="right" vertical="center"/>
    </xf>
    <xf numFmtId="0" fontId="118" fillId="39" borderId="27" applyNumberFormat="0" applyProtection="0">
      <alignment horizontal="right" vertical="center"/>
    </xf>
    <xf numFmtId="4" fontId="118" fillId="60" borderId="27" applyNumberFormat="0" applyProtection="0">
      <alignment horizontal="right" vertical="center"/>
    </xf>
    <xf numFmtId="4" fontId="118" fillId="60" borderId="27" applyNumberFormat="0" applyProtection="0">
      <alignment horizontal="right" vertical="center"/>
    </xf>
    <xf numFmtId="4" fontId="118" fillId="60" borderId="27" applyNumberFormat="0" applyProtection="0">
      <alignment horizontal="right" vertical="center"/>
    </xf>
    <xf numFmtId="4" fontId="118" fillId="60" borderId="27" applyNumberFormat="0" applyProtection="0">
      <alignment horizontal="right" vertical="center"/>
    </xf>
    <xf numFmtId="4" fontId="118" fillId="60" borderId="27" applyNumberFormat="0" applyProtection="0">
      <alignment horizontal="right" vertical="center"/>
    </xf>
    <xf numFmtId="4" fontId="118" fillId="60" borderId="27" applyNumberFormat="0" applyProtection="0">
      <alignment horizontal="right" vertical="center"/>
    </xf>
    <xf numFmtId="0" fontId="118" fillId="39" borderId="27" applyNumberFormat="0" applyProtection="0">
      <alignment horizontal="right" vertical="center"/>
    </xf>
    <xf numFmtId="0" fontId="118" fillId="39" borderId="27" applyNumberFormat="0" applyProtection="0">
      <alignment horizontal="right" vertical="center"/>
    </xf>
    <xf numFmtId="0" fontId="118" fillId="39" borderId="27" applyNumberFormat="0" applyProtection="0">
      <alignment horizontal="right" vertical="center"/>
    </xf>
    <xf numFmtId="0" fontId="118" fillId="39" borderId="27" applyNumberFormat="0" applyProtection="0">
      <alignment horizontal="right" vertical="center"/>
    </xf>
    <xf numFmtId="0" fontId="118" fillId="39" borderId="27" applyNumberFormat="0" applyProtection="0">
      <alignment horizontal="right" vertical="center"/>
    </xf>
    <xf numFmtId="0" fontId="118" fillId="39" borderId="27" applyNumberFormat="0" applyProtection="0">
      <alignment horizontal="right" vertical="center"/>
    </xf>
    <xf numFmtId="0" fontId="118" fillId="39" borderId="27" applyNumberFormat="0" applyProtection="0">
      <alignment horizontal="right" vertical="center"/>
    </xf>
    <xf numFmtId="0" fontId="118" fillId="39" borderId="27" applyNumberFormat="0" applyProtection="0">
      <alignment horizontal="right" vertical="center"/>
    </xf>
    <xf numFmtId="0" fontId="118" fillId="37" borderId="27" applyNumberFormat="0" applyProtection="0">
      <alignment horizontal="right" vertical="center"/>
    </xf>
    <xf numFmtId="4" fontId="118" fillId="61" borderId="27" applyNumberFormat="0" applyProtection="0">
      <alignment horizontal="right" vertical="center"/>
    </xf>
    <xf numFmtId="4" fontId="118" fillId="61" borderId="27" applyNumberFormat="0" applyProtection="0">
      <alignment horizontal="right" vertical="center"/>
    </xf>
    <xf numFmtId="4" fontId="118" fillId="61" borderId="27" applyNumberFormat="0" applyProtection="0">
      <alignment horizontal="right" vertical="center"/>
    </xf>
    <xf numFmtId="4" fontId="118" fillId="61" borderId="27" applyNumberFormat="0" applyProtection="0">
      <alignment horizontal="right" vertical="center"/>
    </xf>
    <xf numFmtId="4" fontId="118" fillId="61" borderId="27" applyNumberFormat="0" applyProtection="0">
      <alignment horizontal="right" vertical="center"/>
    </xf>
    <xf numFmtId="4" fontId="118" fillId="61" borderId="27" applyNumberFormat="0" applyProtection="0">
      <alignment horizontal="right" vertical="center"/>
    </xf>
    <xf numFmtId="0" fontId="118" fillId="37" borderId="27" applyNumberFormat="0" applyProtection="0">
      <alignment horizontal="right" vertical="center"/>
    </xf>
    <xf numFmtId="0" fontId="118" fillId="37" borderId="27" applyNumberFormat="0" applyProtection="0">
      <alignment horizontal="right" vertical="center"/>
    </xf>
    <xf numFmtId="0" fontId="118" fillId="37" borderId="27" applyNumberFormat="0" applyProtection="0">
      <alignment horizontal="right" vertical="center"/>
    </xf>
    <xf numFmtId="0" fontId="118" fillId="37" borderId="27" applyNumberFormat="0" applyProtection="0">
      <alignment horizontal="right" vertical="center"/>
    </xf>
    <xf numFmtId="0" fontId="118" fillId="37" borderId="27" applyNumberFormat="0" applyProtection="0">
      <alignment horizontal="right" vertical="center"/>
    </xf>
    <xf numFmtId="0" fontId="118" fillId="37" borderId="27" applyNumberFormat="0" applyProtection="0">
      <alignment horizontal="right" vertical="center"/>
    </xf>
    <xf numFmtId="4" fontId="118" fillId="61" borderId="27" applyNumberFormat="0" applyProtection="0">
      <alignment horizontal="right" vertical="center"/>
    </xf>
    <xf numFmtId="4" fontId="118" fillId="61" borderId="27" applyNumberFormat="0" applyProtection="0">
      <alignment horizontal="right" vertical="center"/>
    </xf>
    <xf numFmtId="4" fontId="118" fillId="61" borderId="27" applyNumberFormat="0" applyProtection="0">
      <alignment horizontal="right" vertical="center"/>
    </xf>
    <xf numFmtId="4" fontId="118" fillId="61" borderId="27" applyNumberFormat="0" applyProtection="0">
      <alignment horizontal="right" vertical="center"/>
    </xf>
    <xf numFmtId="4" fontId="118" fillId="61" borderId="27" applyNumberFormat="0" applyProtection="0">
      <alignment horizontal="right" vertical="center"/>
    </xf>
    <xf numFmtId="4" fontId="118" fillId="61" borderId="27" applyNumberFormat="0" applyProtection="0">
      <alignment horizontal="right" vertical="center"/>
    </xf>
    <xf numFmtId="0" fontId="118" fillId="37" borderId="27" applyNumberFormat="0" applyProtection="0">
      <alignment horizontal="right" vertical="center"/>
    </xf>
    <xf numFmtId="0" fontId="118" fillId="37" borderId="27" applyNumberFormat="0" applyProtection="0">
      <alignment horizontal="right" vertical="center"/>
    </xf>
    <xf numFmtId="0" fontId="118" fillId="37" borderId="27" applyNumberFormat="0" applyProtection="0">
      <alignment horizontal="right" vertical="center"/>
    </xf>
    <xf numFmtId="0" fontId="118" fillId="37" borderId="27" applyNumberFormat="0" applyProtection="0">
      <alignment horizontal="right" vertical="center"/>
    </xf>
    <xf numFmtId="0" fontId="118" fillId="37" borderId="27" applyNumberFormat="0" applyProtection="0">
      <alignment horizontal="right" vertical="center"/>
    </xf>
    <xf numFmtId="0" fontId="118" fillId="37" borderId="27" applyNumberFormat="0" applyProtection="0">
      <alignment horizontal="right" vertical="center"/>
    </xf>
    <xf numFmtId="0" fontId="118" fillId="37" borderId="27" applyNumberFormat="0" applyProtection="0">
      <alignment horizontal="right" vertical="center"/>
    </xf>
    <xf numFmtId="0" fontId="118" fillId="37" borderId="27" applyNumberFormat="0" applyProtection="0">
      <alignment horizontal="right" vertical="center"/>
    </xf>
    <xf numFmtId="0" fontId="118" fillId="62" borderId="27" applyNumberFormat="0" applyProtection="0">
      <alignment horizontal="right" vertical="center"/>
    </xf>
    <xf numFmtId="4" fontId="118" fillId="63" borderId="27" applyNumberFormat="0" applyProtection="0">
      <alignment horizontal="right" vertical="center"/>
    </xf>
    <xf numFmtId="4" fontId="118" fillId="63" borderId="27" applyNumberFormat="0" applyProtection="0">
      <alignment horizontal="right" vertical="center"/>
    </xf>
    <xf numFmtId="4" fontId="118" fillId="63" borderId="27" applyNumberFormat="0" applyProtection="0">
      <alignment horizontal="right" vertical="center"/>
    </xf>
    <xf numFmtId="4" fontId="118" fillId="63" borderId="27" applyNumberFormat="0" applyProtection="0">
      <alignment horizontal="right" vertical="center"/>
    </xf>
    <xf numFmtId="4" fontId="118" fillId="63" borderId="27" applyNumberFormat="0" applyProtection="0">
      <alignment horizontal="right" vertical="center"/>
    </xf>
    <xf numFmtId="4" fontId="118" fillId="63" borderId="27" applyNumberFormat="0" applyProtection="0">
      <alignment horizontal="right" vertical="center"/>
    </xf>
    <xf numFmtId="0" fontId="118" fillId="62" borderId="27" applyNumberFormat="0" applyProtection="0">
      <alignment horizontal="right" vertical="center"/>
    </xf>
    <xf numFmtId="0" fontId="118" fillId="62" borderId="27" applyNumberFormat="0" applyProtection="0">
      <alignment horizontal="right" vertical="center"/>
    </xf>
    <xf numFmtId="0" fontId="118" fillId="62" borderId="27" applyNumberFormat="0" applyProtection="0">
      <alignment horizontal="right" vertical="center"/>
    </xf>
    <xf numFmtId="0" fontId="118" fillId="62" borderId="27" applyNumberFormat="0" applyProtection="0">
      <alignment horizontal="right" vertical="center"/>
    </xf>
    <xf numFmtId="0" fontId="118" fillId="62" borderId="27" applyNumberFormat="0" applyProtection="0">
      <alignment horizontal="right" vertical="center"/>
    </xf>
    <xf numFmtId="0" fontId="118" fillId="62" borderId="27" applyNumberFormat="0" applyProtection="0">
      <alignment horizontal="right" vertical="center"/>
    </xf>
    <xf numFmtId="4" fontId="118" fillId="63" borderId="27" applyNumberFormat="0" applyProtection="0">
      <alignment horizontal="right" vertical="center"/>
    </xf>
    <xf numFmtId="4" fontId="118" fillId="63" borderId="27" applyNumberFormat="0" applyProtection="0">
      <alignment horizontal="right" vertical="center"/>
    </xf>
    <xf numFmtId="4" fontId="118" fillId="63" borderId="27" applyNumberFormat="0" applyProtection="0">
      <alignment horizontal="right" vertical="center"/>
    </xf>
    <xf numFmtId="4" fontId="118" fillId="63" borderId="27" applyNumberFormat="0" applyProtection="0">
      <alignment horizontal="right" vertical="center"/>
    </xf>
    <xf numFmtId="4" fontId="118" fillId="63" borderId="27" applyNumberFormat="0" applyProtection="0">
      <alignment horizontal="right" vertical="center"/>
    </xf>
    <xf numFmtId="4" fontId="118" fillId="63" borderId="27" applyNumberFormat="0" applyProtection="0">
      <alignment horizontal="right" vertical="center"/>
    </xf>
    <xf numFmtId="0" fontId="118" fillId="62" borderId="27" applyNumberFormat="0" applyProtection="0">
      <alignment horizontal="right" vertical="center"/>
    </xf>
    <xf numFmtId="0" fontId="118" fillId="62" borderId="27" applyNumberFormat="0" applyProtection="0">
      <alignment horizontal="right" vertical="center"/>
    </xf>
    <xf numFmtId="0" fontId="118" fillId="62" borderId="27" applyNumberFormat="0" applyProtection="0">
      <alignment horizontal="right" vertical="center"/>
    </xf>
    <xf numFmtId="0" fontId="118" fillId="62" borderId="27" applyNumberFormat="0" applyProtection="0">
      <alignment horizontal="right" vertical="center"/>
    </xf>
    <xf numFmtId="0" fontId="118" fillId="62" borderId="27" applyNumberFormat="0" applyProtection="0">
      <alignment horizontal="right" vertical="center"/>
    </xf>
    <xf numFmtId="0" fontId="118" fillId="62" borderId="27" applyNumberFormat="0" applyProtection="0">
      <alignment horizontal="right" vertical="center"/>
    </xf>
    <xf numFmtId="0" fontId="118" fillId="62" borderId="27" applyNumberFormat="0" applyProtection="0">
      <alignment horizontal="right" vertical="center"/>
    </xf>
    <xf numFmtId="0" fontId="118" fillId="62" borderId="27" applyNumberFormat="0" applyProtection="0">
      <alignment horizontal="right" vertical="center"/>
    </xf>
    <xf numFmtId="0" fontId="118" fillId="21" borderId="27" applyNumberFormat="0" applyProtection="0">
      <alignment horizontal="right" vertical="center"/>
    </xf>
    <xf numFmtId="4" fontId="118" fillId="64" borderId="27" applyNumberFormat="0" applyProtection="0">
      <alignment horizontal="right" vertical="center"/>
    </xf>
    <xf numFmtId="4" fontId="118" fillId="64" borderId="27" applyNumberFormat="0" applyProtection="0">
      <alignment horizontal="right" vertical="center"/>
    </xf>
    <xf numFmtId="4" fontId="118" fillId="64" borderId="27" applyNumberFormat="0" applyProtection="0">
      <alignment horizontal="right" vertical="center"/>
    </xf>
    <xf numFmtId="4" fontId="118" fillId="64" borderId="27" applyNumberFormat="0" applyProtection="0">
      <alignment horizontal="right" vertical="center"/>
    </xf>
    <xf numFmtId="4" fontId="118" fillId="64" borderId="27" applyNumberFormat="0" applyProtection="0">
      <alignment horizontal="right" vertical="center"/>
    </xf>
    <xf numFmtId="4" fontId="118" fillId="64" borderId="27" applyNumberFormat="0" applyProtection="0">
      <alignment horizontal="right" vertical="center"/>
    </xf>
    <xf numFmtId="0" fontId="118" fillId="21" borderId="27" applyNumberFormat="0" applyProtection="0">
      <alignment horizontal="right" vertical="center"/>
    </xf>
    <xf numFmtId="0" fontId="118" fillId="21" borderId="27" applyNumberFormat="0" applyProtection="0">
      <alignment horizontal="right" vertical="center"/>
    </xf>
    <xf numFmtId="0" fontId="118" fillId="21" borderId="27" applyNumberFormat="0" applyProtection="0">
      <alignment horizontal="right" vertical="center"/>
    </xf>
    <xf numFmtId="0" fontId="118" fillId="21" borderId="27" applyNumberFormat="0" applyProtection="0">
      <alignment horizontal="right" vertical="center"/>
    </xf>
    <xf numFmtId="0" fontId="118" fillId="21" borderId="27" applyNumberFormat="0" applyProtection="0">
      <alignment horizontal="right" vertical="center"/>
    </xf>
    <xf numFmtId="0" fontId="118" fillId="21" borderId="27" applyNumberFormat="0" applyProtection="0">
      <alignment horizontal="right" vertical="center"/>
    </xf>
    <xf numFmtId="4" fontId="118" fillId="64" borderId="27" applyNumberFormat="0" applyProtection="0">
      <alignment horizontal="right" vertical="center"/>
    </xf>
    <xf numFmtId="4" fontId="118" fillId="64" borderId="27" applyNumberFormat="0" applyProtection="0">
      <alignment horizontal="right" vertical="center"/>
    </xf>
    <xf numFmtId="4" fontId="118" fillId="64" borderId="27" applyNumberFormat="0" applyProtection="0">
      <alignment horizontal="right" vertical="center"/>
    </xf>
    <xf numFmtId="4" fontId="118" fillId="64" borderId="27" applyNumberFormat="0" applyProtection="0">
      <alignment horizontal="right" vertical="center"/>
    </xf>
    <xf numFmtId="4" fontId="118" fillId="64" borderId="27" applyNumberFormat="0" applyProtection="0">
      <alignment horizontal="right" vertical="center"/>
    </xf>
    <xf numFmtId="4" fontId="118" fillId="64" borderId="27" applyNumberFormat="0" applyProtection="0">
      <alignment horizontal="right" vertical="center"/>
    </xf>
    <xf numFmtId="0" fontId="118" fillId="21" borderId="27" applyNumberFormat="0" applyProtection="0">
      <alignment horizontal="right" vertical="center"/>
    </xf>
    <xf numFmtId="0" fontId="118" fillId="21" borderId="27" applyNumberFormat="0" applyProtection="0">
      <alignment horizontal="right" vertical="center"/>
    </xf>
    <xf numFmtId="0" fontId="118" fillId="21" borderId="27" applyNumberFormat="0" applyProtection="0">
      <alignment horizontal="right" vertical="center"/>
    </xf>
    <xf numFmtId="0" fontId="118" fillId="21" borderId="27" applyNumberFormat="0" applyProtection="0">
      <alignment horizontal="right" vertical="center"/>
    </xf>
    <xf numFmtId="0" fontId="118" fillId="21" borderId="27" applyNumberFormat="0" applyProtection="0">
      <alignment horizontal="right" vertical="center"/>
    </xf>
    <xf numFmtId="0" fontId="118" fillId="21" borderId="27" applyNumberFormat="0" applyProtection="0">
      <alignment horizontal="right" vertical="center"/>
    </xf>
    <xf numFmtId="0" fontId="118" fillId="21" borderId="27" applyNumberFormat="0" applyProtection="0">
      <alignment horizontal="right" vertical="center"/>
    </xf>
    <xf numFmtId="0" fontId="118" fillId="21" borderId="27" applyNumberFormat="0" applyProtection="0">
      <alignment horizontal="right" vertical="center"/>
    </xf>
    <xf numFmtId="4" fontId="182" fillId="65" borderId="27" applyNumberFormat="0" applyProtection="0">
      <alignment horizontal="left" vertical="center" indent="1"/>
    </xf>
    <xf numFmtId="0" fontId="182" fillId="66" borderId="27" applyNumberFormat="0" applyProtection="0">
      <alignment horizontal="left" vertical="center" indent="1"/>
    </xf>
    <xf numFmtId="0" fontId="182" fillId="66" borderId="27" applyNumberFormat="0" applyProtection="0">
      <alignment horizontal="left" vertical="center" indent="1"/>
    </xf>
    <xf numFmtId="0" fontId="182" fillId="66" borderId="27" applyNumberFormat="0" applyProtection="0">
      <alignment horizontal="left" vertical="center" indent="1"/>
    </xf>
    <xf numFmtId="0" fontId="182" fillId="66" borderId="27" applyNumberFormat="0" applyProtection="0">
      <alignment horizontal="left" vertical="center" indent="1"/>
    </xf>
    <xf numFmtId="0" fontId="182" fillId="66" borderId="27" applyNumberFormat="0" applyProtection="0">
      <alignment horizontal="left" vertical="center" indent="1"/>
    </xf>
    <xf numFmtId="0" fontId="182" fillId="66" borderId="27" applyNumberFormat="0" applyProtection="0">
      <alignment horizontal="left" vertical="center" indent="1"/>
    </xf>
    <xf numFmtId="4" fontId="182" fillId="65" borderId="27" applyNumberFormat="0" applyProtection="0">
      <alignment horizontal="left" vertical="center" indent="1"/>
    </xf>
    <xf numFmtId="4" fontId="182" fillId="65" borderId="27" applyNumberFormat="0" applyProtection="0">
      <alignment horizontal="left" vertical="center" indent="1"/>
    </xf>
    <xf numFmtId="4" fontId="182" fillId="65" borderId="27" applyNumberFormat="0" applyProtection="0">
      <alignment horizontal="left" vertical="center" indent="1"/>
    </xf>
    <xf numFmtId="4" fontId="182" fillId="65" borderId="27" applyNumberFormat="0" applyProtection="0">
      <alignment horizontal="left" vertical="center" indent="1"/>
    </xf>
    <xf numFmtId="4" fontId="182" fillId="65" borderId="27" applyNumberFormat="0" applyProtection="0">
      <alignment horizontal="left" vertical="center" indent="1"/>
    </xf>
    <xf numFmtId="4" fontId="182" fillId="65" borderId="27" applyNumberFormat="0" applyProtection="0">
      <alignment horizontal="left" vertical="center" indent="1"/>
    </xf>
    <xf numFmtId="4" fontId="182" fillId="65" borderId="27" applyNumberFormat="0" applyProtection="0">
      <alignment horizontal="left" vertical="center" indent="1"/>
    </xf>
    <xf numFmtId="4" fontId="182" fillId="65" borderId="27" applyNumberFormat="0" applyProtection="0">
      <alignment horizontal="left" vertical="center" indent="1"/>
    </xf>
    <xf numFmtId="4" fontId="118" fillId="67" borderId="30" applyNumberFormat="0" applyProtection="0">
      <alignment horizontal="left" vertical="center" indent="1"/>
    </xf>
    <xf numFmtId="4" fontId="118" fillId="67" borderId="30" applyNumberFormat="0" applyProtection="0">
      <alignment horizontal="left" vertical="center" indent="1"/>
    </xf>
    <xf numFmtId="4" fontId="118" fillId="67" borderId="30" applyNumberFormat="0" applyProtection="0">
      <alignment horizontal="left" vertical="center" indent="1"/>
    </xf>
    <xf numFmtId="0" fontId="118" fillId="68" borderId="31" applyNumberFormat="0" applyProtection="0">
      <alignment horizontal="left" vertical="center" indent="1"/>
    </xf>
    <xf numFmtId="0" fontId="118" fillId="68" borderId="31" applyNumberFormat="0" applyProtection="0">
      <alignment horizontal="left" vertical="center" indent="1"/>
    </xf>
    <xf numFmtId="0" fontId="118" fillId="68" borderId="31" applyNumberFormat="0" applyProtection="0">
      <alignment horizontal="left" vertical="center" indent="1"/>
    </xf>
    <xf numFmtId="0" fontId="118" fillId="68" borderId="31" applyNumberFormat="0" applyProtection="0">
      <alignment horizontal="left" vertical="center" indent="1"/>
    </xf>
    <xf numFmtId="0" fontId="118" fillId="68" borderId="31" applyNumberFormat="0" applyProtection="0">
      <alignment horizontal="left" vertical="center" indent="1"/>
    </xf>
    <xf numFmtId="0" fontId="118" fillId="68" borderId="31" applyNumberFormat="0" applyProtection="0">
      <alignment horizontal="left" vertical="center" indent="1"/>
    </xf>
    <xf numFmtId="4" fontId="118" fillId="67" borderId="30" applyNumberFormat="0" applyProtection="0">
      <alignment horizontal="left" vertical="center" indent="1"/>
    </xf>
    <xf numFmtId="4" fontId="118" fillId="67" borderId="30" applyNumberFormat="0" applyProtection="0">
      <alignment horizontal="left" vertical="center" indent="1"/>
    </xf>
    <xf numFmtId="0" fontId="175" fillId="69" borderId="0" applyNumberFormat="0" applyProtection="0">
      <alignment horizontal="left" vertical="center" indent="1"/>
    </xf>
    <xf numFmtId="0" fontId="175" fillId="69" borderId="0" applyNumberFormat="0" applyProtection="0">
      <alignment horizontal="left" vertical="center" indent="1"/>
    </xf>
    <xf numFmtId="4" fontId="175" fillId="70" borderId="0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4" fontId="118" fillId="67" borderId="27" applyNumberFormat="0" applyProtection="0">
      <alignment horizontal="left" vertical="center" indent="1"/>
    </xf>
    <xf numFmtId="4" fontId="118" fillId="67" borderId="27" applyNumberFormat="0" applyProtection="0">
      <alignment horizontal="left" vertical="center" indent="1"/>
    </xf>
    <xf numFmtId="4" fontId="118" fillId="67" borderId="27" applyNumberFormat="0" applyProtection="0">
      <alignment horizontal="left" vertical="center" indent="1"/>
    </xf>
    <xf numFmtId="4" fontId="118" fillId="67" borderId="27" applyNumberFormat="0" applyProtection="0">
      <alignment horizontal="left" vertical="center" indent="1"/>
    </xf>
    <xf numFmtId="4" fontId="118" fillId="67" borderId="27" applyNumberFormat="0" applyProtection="0">
      <alignment horizontal="left" vertical="center" indent="1"/>
    </xf>
    <xf numFmtId="4" fontId="118" fillId="67" borderId="27" applyNumberFormat="0" applyProtection="0">
      <alignment horizontal="left" vertical="center" indent="1"/>
    </xf>
    <xf numFmtId="4" fontId="118" fillId="67" borderId="27" applyNumberFormat="0" applyProtection="0">
      <alignment horizontal="left" vertical="center" indent="1"/>
    </xf>
    <xf numFmtId="0" fontId="118" fillId="68" borderId="27" applyNumberFormat="0" applyProtection="0">
      <alignment horizontal="left" vertical="center" indent="1"/>
    </xf>
    <xf numFmtId="0" fontId="118" fillId="68" borderId="27" applyNumberFormat="0" applyProtection="0">
      <alignment horizontal="left" vertical="center" indent="1"/>
    </xf>
    <xf numFmtId="0" fontId="118" fillId="68" borderId="27" applyNumberFormat="0" applyProtection="0">
      <alignment horizontal="left" vertical="center" indent="1"/>
    </xf>
    <xf numFmtId="0" fontId="118" fillId="68" borderId="27" applyNumberFormat="0" applyProtection="0">
      <alignment horizontal="left" vertical="center" indent="1"/>
    </xf>
    <xf numFmtId="0" fontId="118" fillId="68" borderId="27" applyNumberFormat="0" applyProtection="0">
      <alignment horizontal="left" vertical="center" indent="1"/>
    </xf>
    <xf numFmtId="0" fontId="118" fillId="68" borderId="27" applyNumberFormat="0" applyProtection="0">
      <alignment horizontal="left" vertical="center" indent="1"/>
    </xf>
    <xf numFmtId="4" fontId="118" fillId="67" borderId="27" applyNumberFormat="0" applyProtection="0">
      <alignment horizontal="left" vertical="center" indent="1"/>
    </xf>
    <xf numFmtId="4" fontId="118" fillId="67" borderId="27" applyNumberFormat="0" applyProtection="0">
      <alignment horizontal="left" vertical="center" indent="1"/>
    </xf>
    <xf numFmtId="4" fontId="118" fillId="67" borderId="27" applyNumberFormat="0" applyProtection="0">
      <alignment horizontal="left" vertical="center" indent="1"/>
    </xf>
    <xf numFmtId="4" fontId="118" fillId="67" borderId="27" applyNumberFormat="0" applyProtection="0">
      <alignment horizontal="left" vertical="center" indent="1"/>
    </xf>
    <xf numFmtId="4" fontId="118" fillId="67" borderId="27" applyNumberFormat="0" applyProtection="0">
      <alignment horizontal="left" vertical="center" indent="1"/>
    </xf>
    <xf numFmtId="4" fontId="118" fillId="67" borderId="27" applyNumberFormat="0" applyProtection="0">
      <alignment horizontal="left" vertical="center" indent="1"/>
    </xf>
    <xf numFmtId="4" fontId="118" fillId="67" borderId="27" applyNumberFormat="0" applyProtection="0">
      <alignment horizontal="left" vertical="center" indent="1"/>
    </xf>
    <xf numFmtId="4" fontId="118" fillId="67" borderId="27" applyNumberFormat="0" applyProtection="0">
      <alignment horizontal="left" vertical="center" indent="1"/>
    </xf>
    <xf numFmtId="0" fontId="118" fillId="71" borderId="27" applyNumberFormat="0" applyProtection="0">
      <alignment horizontal="left" vertical="center" indent="1"/>
    </xf>
    <xf numFmtId="4" fontId="118" fillId="72" borderId="27" applyNumberFormat="0" applyProtection="0">
      <alignment horizontal="left" vertical="center" indent="1"/>
    </xf>
    <xf numFmtId="4" fontId="118" fillId="72" borderId="27" applyNumberFormat="0" applyProtection="0">
      <alignment horizontal="left" vertical="center" indent="1"/>
    </xf>
    <xf numFmtId="4" fontId="118" fillId="72" borderId="27" applyNumberFormat="0" applyProtection="0">
      <alignment horizontal="left" vertical="center" indent="1"/>
    </xf>
    <xf numFmtId="4" fontId="118" fillId="72" borderId="27" applyNumberFormat="0" applyProtection="0">
      <alignment horizontal="left" vertical="center" indent="1"/>
    </xf>
    <xf numFmtId="4" fontId="118" fillId="72" borderId="27" applyNumberFormat="0" applyProtection="0">
      <alignment horizontal="left" vertical="center" indent="1"/>
    </xf>
    <xf numFmtId="4" fontId="118" fillId="72" borderId="27" applyNumberFormat="0" applyProtection="0">
      <alignment horizontal="left" vertical="center" indent="1"/>
    </xf>
    <xf numFmtId="0" fontId="118" fillId="71" borderId="27" applyNumberFormat="0" applyProtection="0">
      <alignment horizontal="left" vertical="center" indent="1"/>
    </xf>
    <xf numFmtId="0" fontId="118" fillId="71" borderId="27" applyNumberFormat="0" applyProtection="0">
      <alignment horizontal="left" vertical="center" indent="1"/>
    </xf>
    <xf numFmtId="0" fontId="118" fillId="71" borderId="27" applyNumberFormat="0" applyProtection="0">
      <alignment horizontal="left" vertical="center" indent="1"/>
    </xf>
    <xf numFmtId="0" fontId="118" fillId="71" borderId="27" applyNumberFormat="0" applyProtection="0">
      <alignment horizontal="left" vertical="center" indent="1"/>
    </xf>
    <xf numFmtId="0" fontId="118" fillId="71" borderId="27" applyNumberFormat="0" applyProtection="0">
      <alignment horizontal="left" vertical="center" indent="1"/>
    </xf>
    <xf numFmtId="0" fontId="118" fillId="71" borderId="27" applyNumberFormat="0" applyProtection="0">
      <alignment horizontal="left" vertical="center" indent="1"/>
    </xf>
    <xf numFmtId="4" fontId="118" fillId="72" borderId="27" applyNumberFormat="0" applyProtection="0">
      <alignment horizontal="left" vertical="center" indent="1"/>
    </xf>
    <xf numFmtId="4" fontId="118" fillId="72" borderId="27" applyNumberFormat="0" applyProtection="0">
      <alignment horizontal="left" vertical="center" indent="1"/>
    </xf>
    <xf numFmtId="4" fontId="118" fillId="72" borderId="27" applyNumberFormat="0" applyProtection="0">
      <alignment horizontal="left" vertical="center" indent="1"/>
    </xf>
    <xf numFmtId="4" fontId="118" fillId="72" borderId="27" applyNumberFormat="0" applyProtection="0">
      <alignment horizontal="left" vertical="center" indent="1"/>
    </xf>
    <xf numFmtId="4" fontId="118" fillId="72" borderId="27" applyNumberFormat="0" applyProtection="0">
      <alignment horizontal="left" vertical="center" indent="1"/>
    </xf>
    <xf numFmtId="4" fontId="118" fillId="72" borderId="27" applyNumberFormat="0" applyProtection="0">
      <alignment horizontal="left" vertical="center" indent="1"/>
    </xf>
    <xf numFmtId="0" fontId="118" fillId="71" borderId="27" applyNumberFormat="0" applyProtection="0">
      <alignment horizontal="left" vertical="center" indent="1"/>
    </xf>
    <xf numFmtId="0" fontId="118" fillId="71" borderId="27" applyNumberFormat="0" applyProtection="0">
      <alignment horizontal="left" vertical="center" indent="1"/>
    </xf>
    <xf numFmtId="0" fontId="118" fillId="71" borderId="27" applyNumberFormat="0" applyProtection="0">
      <alignment horizontal="left" vertical="center" indent="1"/>
    </xf>
    <xf numFmtId="0" fontId="118" fillId="71" borderId="27" applyNumberFormat="0" applyProtection="0">
      <alignment horizontal="left" vertical="center" indent="1"/>
    </xf>
    <xf numFmtId="0" fontId="118" fillId="71" borderId="27" applyNumberFormat="0" applyProtection="0">
      <alignment horizontal="left" vertical="center" indent="1"/>
    </xf>
    <xf numFmtId="0" fontId="118" fillId="71" borderId="27" applyNumberFormat="0" applyProtection="0">
      <alignment horizontal="left" vertical="center" indent="1"/>
    </xf>
    <xf numFmtId="0" fontId="118" fillId="71" borderId="27" applyNumberFormat="0" applyProtection="0">
      <alignment horizontal="left" vertical="center" indent="1"/>
    </xf>
    <xf numFmtId="0" fontId="118" fillId="71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1" borderId="27" applyNumberFormat="0" applyProtection="0">
      <alignment horizontal="left" vertical="center" indent="1"/>
    </xf>
    <xf numFmtId="0" fontId="4" fillId="71" borderId="27" applyNumberFormat="0" applyProtection="0">
      <alignment horizontal="left" vertical="center" indent="1"/>
    </xf>
    <xf numFmtId="0" fontId="4" fillId="71" borderId="27" applyNumberFormat="0" applyProtection="0">
      <alignment horizontal="left" vertical="center" indent="1"/>
    </xf>
    <xf numFmtId="0" fontId="4" fillId="71" borderId="27" applyNumberFormat="0" applyProtection="0">
      <alignment horizontal="left" vertical="center" indent="1"/>
    </xf>
    <xf numFmtId="0" fontId="4" fillId="71" borderId="27" applyNumberFormat="0" applyProtection="0">
      <alignment horizontal="left" vertical="center" indent="1"/>
    </xf>
    <xf numFmtId="0" fontId="4" fillId="71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1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1" borderId="27" applyNumberFormat="0" applyProtection="0">
      <alignment horizontal="left" vertical="center" indent="1"/>
    </xf>
    <xf numFmtId="0" fontId="4" fillId="71" borderId="27" applyNumberFormat="0" applyProtection="0">
      <alignment horizontal="left" vertical="center" indent="1"/>
    </xf>
    <xf numFmtId="0" fontId="4" fillId="71" borderId="27" applyNumberFormat="0" applyProtection="0">
      <alignment horizontal="left" vertical="center" indent="1"/>
    </xf>
    <xf numFmtId="0" fontId="4" fillId="71" borderId="27" applyNumberFormat="0" applyProtection="0">
      <alignment horizontal="left" vertical="center" indent="1"/>
    </xf>
    <xf numFmtId="0" fontId="4" fillId="71" borderId="27" applyNumberFormat="0" applyProtection="0">
      <alignment horizontal="left" vertical="center" indent="1"/>
    </xf>
    <xf numFmtId="0" fontId="4" fillId="71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2" borderId="27" applyNumberFormat="0" applyProtection="0">
      <alignment horizontal="left" vertical="center" indent="1"/>
    </xf>
    <xf numFmtId="0" fontId="4" fillId="71" borderId="27" applyNumberFormat="0" applyProtection="0">
      <alignment horizontal="left" vertical="center" indent="1"/>
    </xf>
    <xf numFmtId="0" fontId="4" fillId="71" borderId="27" applyNumberFormat="0" applyProtection="0">
      <alignment horizontal="left" vertical="center" indent="1"/>
    </xf>
    <xf numFmtId="0" fontId="4" fillId="71" borderId="27" applyNumberFormat="0" applyProtection="0">
      <alignment horizontal="left" vertical="center" indent="1"/>
    </xf>
    <xf numFmtId="0" fontId="4" fillId="71" borderId="27" applyNumberFormat="0" applyProtection="0">
      <alignment horizontal="left" vertical="center" indent="1"/>
    </xf>
    <xf numFmtId="0" fontId="4" fillId="71" borderId="27" applyNumberFormat="0" applyProtection="0">
      <alignment horizontal="left" vertical="center" indent="1"/>
    </xf>
    <xf numFmtId="0" fontId="4" fillId="71" borderId="27" applyNumberFormat="0" applyProtection="0">
      <alignment horizontal="left" vertical="center" indent="1"/>
    </xf>
    <xf numFmtId="0" fontId="4" fillId="71" borderId="27" applyNumberFormat="0" applyProtection="0">
      <alignment horizontal="left" vertical="center" indent="1"/>
    </xf>
    <xf numFmtId="0" fontId="4" fillId="71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7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3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3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41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118" fillId="48" borderId="27" applyNumberFormat="0" applyProtection="0">
      <alignment vertical="center"/>
    </xf>
    <xf numFmtId="4" fontId="118" fillId="49" borderId="27" applyNumberFormat="0" applyProtection="0">
      <alignment vertical="center"/>
    </xf>
    <xf numFmtId="4" fontId="118" fillId="49" borderId="27" applyNumberFormat="0" applyProtection="0">
      <alignment vertical="center"/>
    </xf>
    <xf numFmtId="4" fontId="118" fillId="49" borderId="27" applyNumberFormat="0" applyProtection="0">
      <alignment vertical="center"/>
    </xf>
    <xf numFmtId="4" fontId="118" fillId="49" borderId="27" applyNumberFormat="0" applyProtection="0">
      <alignment vertical="center"/>
    </xf>
    <xf numFmtId="4" fontId="118" fillId="49" borderId="27" applyNumberFormat="0" applyProtection="0">
      <alignment vertical="center"/>
    </xf>
    <xf numFmtId="4" fontId="118" fillId="49" borderId="27" applyNumberFormat="0" applyProtection="0">
      <alignment vertical="center"/>
    </xf>
    <xf numFmtId="0" fontId="118" fillId="48" borderId="27" applyNumberFormat="0" applyProtection="0">
      <alignment vertical="center"/>
    </xf>
    <xf numFmtId="0" fontId="118" fillId="48" borderId="27" applyNumberFormat="0" applyProtection="0">
      <alignment vertical="center"/>
    </xf>
    <xf numFmtId="0" fontId="118" fillId="48" borderId="27" applyNumberFormat="0" applyProtection="0">
      <alignment vertical="center"/>
    </xf>
    <xf numFmtId="0" fontId="118" fillId="48" borderId="27" applyNumberFormat="0" applyProtection="0">
      <alignment vertical="center"/>
    </xf>
    <xf numFmtId="0" fontId="118" fillId="48" borderId="27" applyNumberFormat="0" applyProtection="0">
      <alignment vertical="center"/>
    </xf>
    <xf numFmtId="0" fontId="118" fillId="48" borderId="27" applyNumberFormat="0" applyProtection="0">
      <alignment vertical="center"/>
    </xf>
    <xf numFmtId="4" fontId="118" fillId="49" borderId="27" applyNumberFormat="0" applyProtection="0">
      <alignment vertical="center"/>
    </xf>
    <xf numFmtId="4" fontId="118" fillId="49" borderId="27" applyNumberFormat="0" applyProtection="0">
      <alignment vertical="center"/>
    </xf>
    <xf numFmtId="4" fontId="118" fillId="49" borderId="27" applyNumberFormat="0" applyProtection="0">
      <alignment vertical="center"/>
    </xf>
    <xf numFmtId="4" fontId="118" fillId="49" borderId="27" applyNumberFormat="0" applyProtection="0">
      <alignment vertical="center"/>
    </xf>
    <xf numFmtId="4" fontId="118" fillId="49" borderId="27" applyNumberFormat="0" applyProtection="0">
      <alignment vertical="center"/>
    </xf>
    <xf numFmtId="4" fontId="118" fillId="49" borderId="27" applyNumberFormat="0" applyProtection="0">
      <alignment vertical="center"/>
    </xf>
    <xf numFmtId="0" fontId="118" fillId="48" borderId="27" applyNumberFormat="0" applyProtection="0">
      <alignment vertical="center"/>
    </xf>
    <xf numFmtId="0" fontId="118" fillId="48" borderId="27" applyNumberFormat="0" applyProtection="0">
      <alignment vertical="center"/>
    </xf>
    <xf numFmtId="0" fontId="118" fillId="48" borderId="27" applyNumberFormat="0" applyProtection="0">
      <alignment vertical="center"/>
    </xf>
    <xf numFmtId="0" fontId="118" fillId="48" borderId="27" applyNumberFormat="0" applyProtection="0">
      <alignment vertical="center"/>
    </xf>
    <xf numFmtId="0" fontId="118" fillId="48" borderId="27" applyNumberFormat="0" applyProtection="0">
      <alignment vertical="center"/>
    </xf>
    <xf numFmtId="0" fontId="118" fillId="48" borderId="27" applyNumberFormat="0" applyProtection="0">
      <alignment vertical="center"/>
    </xf>
    <xf numFmtId="0" fontId="118" fillId="48" borderId="27" applyNumberFormat="0" applyProtection="0">
      <alignment vertical="center"/>
    </xf>
    <xf numFmtId="0" fontId="118" fillId="48" borderId="27" applyNumberFormat="0" applyProtection="0">
      <alignment vertical="center"/>
    </xf>
    <xf numFmtId="0" fontId="180" fillId="48" borderId="27" applyNumberFormat="0" applyProtection="0">
      <alignment vertical="center"/>
    </xf>
    <xf numFmtId="0" fontId="180" fillId="48" borderId="27" applyNumberFormat="0" applyProtection="0">
      <alignment vertical="center"/>
    </xf>
    <xf numFmtId="0" fontId="180" fillId="48" borderId="27" applyNumberFormat="0" applyProtection="0">
      <alignment vertical="center"/>
    </xf>
    <xf numFmtId="0" fontId="180" fillId="48" borderId="27" applyNumberFormat="0" applyProtection="0">
      <alignment vertical="center"/>
    </xf>
    <xf numFmtId="0" fontId="180" fillId="48" borderId="27" applyNumberFormat="0" applyProtection="0">
      <alignment vertical="center"/>
    </xf>
    <xf numFmtId="0" fontId="180" fillId="48" borderId="27" applyNumberFormat="0" applyProtection="0">
      <alignment vertical="center"/>
    </xf>
    <xf numFmtId="0" fontId="180" fillId="48" borderId="27" applyNumberFormat="0" applyProtection="0">
      <alignment vertical="center"/>
    </xf>
    <xf numFmtId="4" fontId="181" fillId="49" borderId="27" applyNumberFormat="0" applyProtection="0">
      <alignment vertical="center"/>
    </xf>
    <xf numFmtId="4" fontId="181" fillId="49" borderId="27" applyNumberFormat="0" applyProtection="0">
      <alignment vertical="center"/>
    </xf>
    <xf numFmtId="4" fontId="181" fillId="49" borderId="27" applyNumberFormat="0" applyProtection="0">
      <alignment vertical="center"/>
    </xf>
    <xf numFmtId="4" fontId="181" fillId="49" borderId="27" applyNumberFormat="0" applyProtection="0">
      <alignment vertical="center"/>
    </xf>
    <xf numFmtId="4" fontId="181" fillId="49" borderId="27" applyNumberFormat="0" applyProtection="0">
      <alignment vertical="center"/>
    </xf>
    <xf numFmtId="4" fontId="181" fillId="49" borderId="27" applyNumberFormat="0" applyProtection="0">
      <alignment vertical="center"/>
    </xf>
    <xf numFmtId="0" fontId="180" fillId="48" borderId="27" applyNumberFormat="0" applyProtection="0">
      <alignment vertical="center"/>
    </xf>
    <xf numFmtId="0" fontId="180" fillId="48" borderId="27" applyNumberFormat="0" applyProtection="0">
      <alignment vertical="center"/>
    </xf>
    <xf numFmtId="0" fontId="180" fillId="48" borderId="27" applyNumberFormat="0" applyProtection="0">
      <alignment vertical="center"/>
    </xf>
    <xf numFmtId="0" fontId="180" fillId="48" borderId="27" applyNumberFormat="0" applyProtection="0">
      <alignment vertical="center"/>
    </xf>
    <xf numFmtId="0" fontId="180" fillId="48" borderId="27" applyNumberFormat="0" applyProtection="0">
      <alignment vertical="center"/>
    </xf>
    <xf numFmtId="0" fontId="180" fillId="48" borderId="27" applyNumberFormat="0" applyProtection="0">
      <alignment vertical="center"/>
    </xf>
    <xf numFmtId="0" fontId="180" fillId="48" borderId="27" applyNumberFormat="0" applyProtection="0">
      <alignment vertical="center"/>
    </xf>
    <xf numFmtId="0" fontId="180" fillId="48" borderId="27" applyNumberFormat="0" applyProtection="0">
      <alignment vertical="center"/>
    </xf>
    <xf numFmtId="0" fontId="118" fillId="48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4" fontId="118" fillId="49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48" borderId="27" applyNumberFormat="0" applyProtection="0">
      <alignment horizontal="left" vertical="center" indent="1"/>
    </xf>
    <xf numFmtId="0" fontId="118" fillId="68" borderId="27" applyNumberFormat="0" applyProtection="0">
      <alignment horizontal="right" vertical="center"/>
    </xf>
    <xf numFmtId="4" fontId="118" fillId="67" borderId="27" applyNumberFormat="0" applyProtection="0">
      <alignment horizontal="right" vertical="center"/>
    </xf>
    <xf numFmtId="4" fontId="118" fillId="67" borderId="27" applyNumberFormat="0" applyProtection="0">
      <alignment horizontal="right" vertical="center"/>
    </xf>
    <xf numFmtId="4" fontId="118" fillId="67" borderId="27" applyNumberFormat="0" applyProtection="0">
      <alignment horizontal="right" vertical="center"/>
    </xf>
    <xf numFmtId="4" fontId="118" fillId="67" borderId="27" applyNumberFormat="0" applyProtection="0">
      <alignment horizontal="right" vertical="center"/>
    </xf>
    <xf numFmtId="4" fontId="118" fillId="67" borderId="27" applyNumberFormat="0" applyProtection="0">
      <alignment horizontal="right" vertical="center"/>
    </xf>
    <xf numFmtId="4" fontId="118" fillId="67" borderId="27" applyNumberFormat="0" applyProtection="0">
      <alignment horizontal="right" vertical="center"/>
    </xf>
    <xf numFmtId="0" fontId="118" fillId="68" borderId="27" applyNumberFormat="0" applyProtection="0">
      <alignment horizontal="right" vertical="center"/>
    </xf>
    <xf numFmtId="0" fontId="118" fillId="68" borderId="27" applyNumberFormat="0" applyProtection="0">
      <alignment horizontal="right" vertical="center"/>
    </xf>
    <xf numFmtId="0" fontId="118" fillId="68" borderId="27" applyNumberFormat="0" applyProtection="0">
      <alignment horizontal="right" vertical="center"/>
    </xf>
    <xf numFmtId="0" fontId="118" fillId="68" borderId="27" applyNumberFormat="0" applyProtection="0">
      <alignment horizontal="right" vertical="center"/>
    </xf>
    <xf numFmtId="0" fontId="118" fillId="68" borderId="27" applyNumberFormat="0" applyProtection="0">
      <alignment horizontal="right" vertical="center"/>
    </xf>
    <xf numFmtId="0" fontId="118" fillId="68" borderId="27" applyNumberFormat="0" applyProtection="0">
      <alignment horizontal="right" vertical="center"/>
    </xf>
    <xf numFmtId="4" fontId="118" fillId="67" borderId="27" applyNumberFormat="0" applyProtection="0">
      <alignment horizontal="right" vertical="center"/>
    </xf>
    <xf numFmtId="4" fontId="118" fillId="67" borderId="27" applyNumberFormat="0" applyProtection="0">
      <alignment horizontal="right" vertical="center"/>
    </xf>
    <xf numFmtId="4" fontId="118" fillId="67" borderId="27" applyNumberFormat="0" applyProtection="0">
      <alignment horizontal="right" vertical="center"/>
    </xf>
    <xf numFmtId="4" fontId="118" fillId="67" borderId="27" applyNumberFormat="0" applyProtection="0">
      <alignment horizontal="right" vertical="center"/>
    </xf>
    <xf numFmtId="4" fontId="118" fillId="67" borderId="27" applyNumberFormat="0" applyProtection="0">
      <alignment horizontal="right" vertical="center"/>
    </xf>
    <xf numFmtId="4" fontId="118" fillId="67" borderId="27" applyNumberFormat="0" applyProtection="0">
      <alignment horizontal="right" vertical="center"/>
    </xf>
    <xf numFmtId="0" fontId="118" fillId="68" borderId="27" applyNumberFormat="0" applyProtection="0">
      <alignment horizontal="right" vertical="center"/>
    </xf>
    <xf numFmtId="0" fontId="118" fillId="68" borderId="27" applyNumberFormat="0" applyProtection="0">
      <alignment horizontal="right" vertical="center"/>
    </xf>
    <xf numFmtId="0" fontId="118" fillId="68" borderId="27" applyNumberFormat="0" applyProtection="0">
      <alignment horizontal="right" vertical="center"/>
    </xf>
    <xf numFmtId="0" fontId="118" fillId="68" borderId="27" applyNumberFormat="0" applyProtection="0">
      <alignment horizontal="right" vertical="center"/>
    </xf>
    <xf numFmtId="0" fontId="118" fillId="68" borderId="27" applyNumberFormat="0" applyProtection="0">
      <alignment horizontal="right" vertical="center"/>
    </xf>
    <xf numFmtId="0" fontId="118" fillId="68" borderId="27" applyNumberFormat="0" applyProtection="0">
      <alignment horizontal="right" vertical="center"/>
    </xf>
    <xf numFmtId="0" fontId="118" fillId="68" borderId="27" applyNumberFormat="0" applyProtection="0">
      <alignment horizontal="right" vertical="center"/>
    </xf>
    <xf numFmtId="0" fontId="118" fillId="68" borderId="27" applyNumberFormat="0" applyProtection="0">
      <alignment horizontal="right" vertical="center"/>
    </xf>
    <xf numFmtId="0" fontId="180" fillId="68" borderId="27" applyNumberFormat="0" applyProtection="0">
      <alignment horizontal="right" vertical="center"/>
    </xf>
    <xf numFmtId="0" fontId="180" fillId="68" borderId="27" applyNumberFormat="0" applyProtection="0">
      <alignment horizontal="right" vertical="center"/>
    </xf>
    <xf numFmtId="0" fontId="180" fillId="68" borderId="27" applyNumberFormat="0" applyProtection="0">
      <alignment horizontal="right" vertical="center"/>
    </xf>
    <xf numFmtId="0" fontId="180" fillId="68" borderId="27" applyNumberFormat="0" applyProtection="0">
      <alignment horizontal="right" vertical="center"/>
    </xf>
    <xf numFmtId="0" fontId="180" fillId="68" borderId="27" applyNumberFormat="0" applyProtection="0">
      <alignment horizontal="right" vertical="center"/>
    </xf>
    <xf numFmtId="0" fontId="180" fillId="68" borderId="27" applyNumberFormat="0" applyProtection="0">
      <alignment horizontal="right" vertical="center"/>
    </xf>
    <xf numFmtId="0" fontId="180" fillId="68" borderId="27" applyNumberFormat="0" applyProtection="0">
      <alignment horizontal="right" vertical="center"/>
    </xf>
    <xf numFmtId="4" fontId="181" fillId="67" borderId="27" applyNumberFormat="0" applyProtection="0">
      <alignment horizontal="right" vertical="center"/>
    </xf>
    <xf numFmtId="4" fontId="181" fillId="67" borderId="27" applyNumberFormat="0" applyProtection="0">
      <alignment horizontal="right" vertical="center"/>
    </xf>
    <xf numFmtId="4" fontId="181" fillId="67" borderId="27" applyNumberFormat="0" applyProtection="0">
      <alignment horizontal="right" vertical="center"/>
    </xf>
    <xf numFmtId="4" fontId="181" fillId="67" borderId="27" applyNumberFormat="0" applyProtection="0">
      <alignment horizontal="right" vertical="center"/>
    </xf>
    <xf numFmtId="4" fontId="181" fillId="67" borderId="27" applyNumberFormat="0" applyProtection="0">
      <alignment horizontal="right" vertical="center"/>
    </xf>
    <xf numFmtId="4" fontId="181" fillId="67" borderId="27" applyNumberFormat="0" applyProtection="0">
      <alignment horizontal="right" vertical="center"/>
    </xf>
    <xf numFmtId="0" fontId="180" fillId="68" borderId="27" applyNumberFormat="0" applyProtection="0">
      <alignment horizontal="right" vertical="center"/>
    </xf>
    <xf numFmtId="0" fontId="180" fillId="68" borderId="27" applyNumberFormat="0" applyProtection="0">
      <alignment horizontal="right" vertical="center"/>
    </xf>
    <xf numFmtId="0" fontId="180" fillId="68" borderId="27" applyNumberFormat="0" applyProtection="0">
      <alignment horizontal="right" vertical="center"/>
    </xf>
    <xf numFmtId="0" fontId="180" fillId="68" borderId="27" applyNumberFormat="0" applyProtection="0">
      <alignment horizontal="right" vertical="center"/>
    </xf>
    <xf numFmtId="0" fontId="180" fillId="68" borderId="27" applyNumberFormat="0" applyProtection="0">
      <alignment horizontal="right" vertical="center"/>
    </xf>
    <xf numFmtId="0" fontId="180" fillId="68" borderId="27" applyNumberFormat="0" applyProtection="0">
      <alignment horizontal="right" vertical="center"/>
    </xf>
    <xf numFmtId="0" fontId="180" fillId="68" borderId="27" applyNumberFormat="0" applyProtection="0">
      <alignment horizontal="right" vertical="center"/>
    </xf>
    <xf numFmtId="0" fontId="180" fillId="68" borderId="27" applyNumberFormat="0" applyProtection="0">
      <alignment horizontal="right" vertical="center"/>
    </xf>
    <xf numFmtId="0" fontId="4" fillId="5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183" fillId="0" borderId="0"/>
    <xf numFmtId="0" fontId="184" fillId="68" borderId="27" applyNumberFormat="0" applyProtection="0">
      <alignment horizontal="right" vertical="center"/>
    </xf>
    <xf numFmtId="0" fontId="184" fillId="68" borderId="27" applyNumberFormat="0" applyProtection="0">
      <alignment horizontal="right" vertical="center"/>
    </xf>
    <xf numFmtId="0" fontId="184" fillId="68" borderId="27" applyNumberFormat="0" applyProtection="0">
      <alignment horizontal="right" vertical="center"/>
    </xf>
    <xf numFmtId="0" fontId="184" fillId="68" borderId="27" applyNumberFormat="0" applyProtection="0">
      <alignment horizontal="right" vertical="center"/>
    </xf>
    <xf numFmtId="0" fontId="184" fillId="68" borderId="27" applyNumberFormat="0" applyProtection="0">
      <alignment horizontal="right" vertical="center"/>
    </xf>
    <xf numFmtId="0" fontId="184" fillId="68" borderId="27" applyNumberFormat="0" applyProtection="0">
      <alignment horizontal="right" vertical="center"/>
    </xf>
    <xf numFmtId="0" fontId="184" fillId="68" borderId="27" applyNumberFormat="0" applyProtection="0">
      <alignment horizontal="right" vertical="center"/>
    </xf>
    <xf numFmtId="4" fontId="184" fillId="67" borderId="27" applyNumberFormat="0" applyProtection="0">
      <alignment horizontal="right" vertical="center"/>
    </xf>
    <xf numFmtId="4" fontId="184" fillId="67" borderId="27" applyNumberFormat="0" applyProtection="0">
      <alignment horizontal="right" vertical="center"/>
    </xf>
    <xf numFmtId="4" fontId="184" fillId="67" borderId="27" applyNumberFormat="0" applyProtection="0">
      <alignment horizontal="right" vertical="center"/>
    </xf>
    <xf numFmtId="4" fontId="184" fillId="67" borderId="27" applyNumberFormat="0" applyProtection="0">
      <alignment horizontal="right" vertical="center"/>
    </xf>
    <xf numFmtId="4" fontId="184" fillId="67" borderId="27" applyNumberFormat="0" applyProtection="0">
      <alignment horizontal="right" vertical="center"/>
    </xf>
    <xf numFmtId="4" fontId="184" fillId="67" borderId="27" applyNumberFormat="0" applyProtection="0">
      <alignment horizontal="right" vertical="center"/>
    </xf>
    <xf numFmtId="0" fontId="184" fillId="68" borderId="27" applyNumberFormat="0" applyProtection="0">
      <alignment horizontal="right" vertical="center"/>
    </xf>
    <xf numFmtId="0" fontId="184" fillId="68" borderId="27" applyNumberFormat="0" applyProtection="0">
      <alignment horizontal="right" vertical="center"/>
    </xf>
    <xf numFmtId="0" fontId="184" fillId="68" borderId="27" applyNumberFormat="0" applyProtection="0">
      <alignment horizontal="right" vertical="center"/>
    </xf>
    <xf numFmtId="0" fontId="184" fillId="68" borderId="27" applyNumberFormat="0" applyProtection="0">
      <alignment horizontal="right" vertical="center"/>
    </xf>
    <xf numFmtId="0" fontId="184" fillId="68" borderId="27" applyNumberFormat="0" applyProtection="0">
      <alignment horizontal="right" vertical="center"/>
    </xf>
    <xf numFmtId="0" fontId="184" fillId="68" borderId="27" applyNumberFormat="0" applyProtection="0">
      <alignment horizontal="right" vertical="center"/>
    </xf>
    <xf numFmtId="0" fontId="184" fillId="68" borderId="27" applyNumberFormat="0" applyProtection="0">
      <alignment horizontal="right" vertical="center"/>
    </xf>
    <xf numFmtId="0" fontId="184" fillId="68" borderId="27" applyNumberFormat="0" applyProtection="0">
      <alignment horizontal="right" vertical="center"/>
    </xf>
    <xf numFmtId="228" fontId="185" fillId="0" borderId="32" applyNumberFormat="0" applyFont="0" applyFill="0" applyBorder="0" applyAlignment="0"/>
    <xf numFmtId="0" fontId="88" fillId="0" borderId="0"/>
    <xf numFmtId="0" fontId="54" fillId="0" borderId="10" applyNumberFormat="0" applyAlignment="0"/>
    <xf numFmtId="0" fontId="54" fillId="3" borderId="10" applyNumberFormat="0"/>
    <xf numFmtId="0" fontId="118" fillId="0" borderId="0">
      <alignment vertical="top"/>
    </xf>
    <xf numFmtId="0" fontId="55" fillId="0" borderId="0"/>
    <xf numFmtId="44" fontId="4" fillId="0" borderId="0" applyFont="0" applyFill="0" applyBorder="0" applyAlignment="0" applyProtection="0"/>
    <xf numFmtId="0" fontId="186" fillId="0" borderId="0">
      <alignment vertical="top"/>
    </xf>
    <xf numFmtId="0" fontId="118" fillId="0" borderId="0">
      <alignment vertical="top"/>
    </xf>
    <xf numFmtId="0" fontId="118" fillId="0" borderId="0">
      <alignment vertical="top"/>
    </xf>
    <xf numFmtId="0" fontId="55" fillId="0" borderId="0"/>
    <xf numFmtId="0" fontId="4" fillId="0" borderId="0" applyNumberFormat="0" applyFill="0" applyBorder="0" applyAlignment="0" applyProtection="0"/>
    <xf numFmtId="0" fontId="156" fillId="0" borderId="0"/>
    <xf numFmtId="0" fontId="156" fillId="0" borderId="0"/>
    <xf numFmtId="0" fontId="157" fillId="0" borderId="0"/>
    <xf numFmtId="229" fontId="88" fillId="0" borderId="0" applyFont="0" applyFill="0" applyBorder="0" applyAlignment="0" applyProtection="0"/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9" fontId="88" fillId="0" borderId="0" applyFont="0" applyFill="0" applyBorder="0" applyAlignment="0" applyProtection="0"/>
    <xf numFmtId="229" fontId="88" fillId="0" borderId="0" applyFont="0" applyFill="0" applyBorder="0" applyAlignment="0" applyProtection="0"/>
    <xf numFmtId="229" fontId="88" fillId="0" borderId="0" applyFont="0" applyFill="0" applyBorder="0" applyAlignment="0" applyProtection="0"/>
    <xf numFmtId="229" fontId="88" fillId="0" borderId="0" applyFont="0" applyFill="0" applyBorder="0" applyAlignment="0" applyProtection="0"/>
    <xf numFmtId="229" fontId="88" fillId="0" borderId="0" applyFont="0" applyFill="0" applyBorder="0" applyAlignment="0" applyProtection="0"/>
    <xf numFmtId="229" fontId="88" fillId="0" borderId="0" applyFont="0" applyFill="0" applyBorder="0" applyAlignment="0" applyProtection="0"/>
    <xf numFmtId="229" fontId="88" fillId="0" borderId="0" applyFont="0" applyFill="0" applyBorder="0" applyAlignment="0" applyProtection="0"/>
    <xf numFmtId="229" fontId="88" fillId="0" borderId="0" applyFont="0" applyFill="0" applyBorder="0" applyAlignment="0" applyProtection="0"/>
    <xf numFmtId="229" fontId="88" fillId="0" borderId="0" applyFont="0" applyFill="0" applyBorder="0" applyAlignment="0" applyProtection="0"/>
    <xf numFmtId="229" fontId="88" fillId="0" borderId="0" applyFont="0" applyFill="0" applyBorder="0" applyAlignment="0" applyProtection="0"/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187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0" fontId="188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31" fontId="189" fillId="0" borderId="8">
      <alignment horizontal="right" vertical="center"/>
    </xf>
    <xf numFmtId="229" fontId="88" fillId="0" borderId="0" applyFont="0" applyFill="0" applyBorder="0" applyAlignment="0" applyProtection="0"/>
    <xf numFmtId="229" fontId="88" fillId="0" borderId="0" applyFont="0" applyFill="0" applyBorder="0" applyAlignment="0" applyProtection="0"/>
    <xf numFmtId="229" fontId="88" fillId="0" borderId="0" applyFont="0" applyFill="0" applyBorder="0" applyAlignment="0" applyProtection="0"/>
    <xf numFmtId="229" fontId="88" fillId="0" borderId="0" applyFont="0" applyFill="0" applyBorder="0" applyAlignment="0" applyProtection="0"/>
    <xf numFmtId="229" fontId="88" fillId="0" borderId="0" applyFont="0" applyFill="0" applyBorder="0" applyAlignment="0" applyProtection="0"/>
    <xf numFmtId="229" fontId="88" fillId="0" borderId="0" applyFont="0" applyFill="0" applyBorder="0" applyAlignment="0" applyProtection="0"/>
    <xf numFmtId="229" fontId="88" fillId="0" borderId="0" applyFont="0" applyFill="0" applyBorder="0" applyAlignment="0" applyProtection="0"/>
    <xf numFmtId="229" fontId="88" fillId="0" borderId="0" applyFont="0" applyFill="0" applyBorder="0" applyAlignment="0" applyProtection="0"/>
    <xf numFmtId="229" fontId="88" fillId="0" borderId="0" applyFont="0" applyFill="0" applyBorder="0" applyAlignment="0" applyProtection="0"/>
    <xf numFmtId="229" fontId="88" fillId="0" borderId="0" applyFont="0" applyFill="0" applyBorder="0" applyAlignment="0" applyProtection="0"/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9" fontId="88" fillId="0" borderId="0" applyFont="0" applyFill="0" applyBorder="0" applyAlignment="0" applyProtection="0"/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9" fontId="88" fillId="0" borderId="0" applyFont="0" applyFill="0" applyBorder="0" applyAlignment="0" applyProtection="0"/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8" fontId="21" fillId="0" borderId="8">
      <alignment horizontal="right" vertical="center"/>
    </xf>
    <xf numFmtId="229" fontId="88" fillId="0" borderId="0" applyFont="0" applyFill="0" applyBorder="0" applyAlignment="0" applyProtection="0"/>
    <xf numFmtId="3" fontId="4" fillId="0" borderId="1" applyNumberFormat="0" applyFont="0" applyFill="0" applyAlignment="0" applyProtection="0">
      <alignment vertical="center"/>
    </xf>
    <xf numFmtId="3" fontId="4" fillId="0" borderId="1" applyNumberFormat="0" applyFont="0" applyFill="0" applyAlignment="0" applyProtection="0">
      <alignment vertical="center"/>
    </xf>
    <xf numFmtId="3" fontId="4" fillId="0" borderId="1" applyNumberFormat="0" applyFont="0" applyFill="0" applyAlignment="0" applyProtection="0">
      <alignment vertical="center"/>
    </xf>
    <xf numFmtId="3" fontId="4" fillId="0" borderId="1" applyNumberFormat="0" applyFont="0" applyFill="0" applyAlignment="0" applyProtection="0">
      <alignment vertical="center"/>
    </xf>
    <xf numFmtId="3" fontId="4" fillId="0" borderId="1" applyNumberFormat="0" applyFont="0" applyFill="0" applyAlignment="0" applyProtection="0">
      <alignment vertical="center"/>
    </xf>
    <xf numFmtId="3" fontId="4" fillId="0" borderId="1" applyNumberFormat="0" applyFont="0" applyFill="0" applyAlignment="0" applyProtection="0">
      <alignment vertical="center"/>
    </xf>
    <xf numFmtId="3" fontId="4" fillId="0" borderId="1" applyNumberFormat="0" applyFont="0" applyFill="0" applyAlignment="0" applyProtection="0">
      <alignment vertical="center"/>
    </xf>
    <xf numFmtId="3" fontId="4" fillId="0" borderId="1" applyNumberFormat="0" applyFont="0" applyFill="0" applyAlignment="0" applyProtection="0">
      <alignment vertical="center"/>
    </xf>
    <xf numFmtId="3" fontId="4" fillId="0" borderId="1" applyNumberFormat="0" applyFont="0" applyFill="0" applyAlignment="0" applyProtection="0">
      <alignment vertical="center"/>
    </xf>
    <xf numFmtId="3" fontId="4" fillId="0" borderId="1" applyNumberFormat="0" applyFont="0" applyFill="0" applyAlignment="0" applyProtection="0">
      <alignment vertical="center"/>
    </xf>
    <xf numFmtId="49" fontId="118" fillId="0" borderId="0" applyFill="0" applyBorder="0" applyAlignment="0"/>
    <xf numFmtId="232" fontId="4" fillId="0" borderId="0" applyFill="0" applyBorder="0" applyAlignment="0"/>
    <xf numFmtId="233" fontId="4" fillId="0" borderId="0" applyFill="0" applyBorder="0" applyAlignment="0"/>
    <xf numFmtId="193" fontId="21" fillId="0" borderId="8">
      <alignment horizontal="center"/>
    </xf>
    <xf numFmtId="193" fontId="21" fillId="0" borderId="8">
      <alignment horizontal="center"/>
    </xf>
    <xf numFmtId="193" fontId="21" fillId="0" borderId="8">
      <alignment horizontal="center"/>
    </xf>
    <xf numFmtId="193" fontId="21" fillId="0" borderId="8">
      <alignment horizontal="center"/>
    </xf>
    <xf numFmtId="193" fontId="21" fillId="0" borderId="8">
      <alignment horizontal="center"/>
    </xf>
    <xf numFmtId="0" fontId="190" fillId="0" borderId="33"/>
    <xf numFmtId="0" fontId="191" fillId="0" borderId="33"/>
    <xf numFmtId="0" fontId="168" fillId="0" borderId="0" applyNumberFormat="0" applyFill="0" applyBorder="0" applyAlignment="0" applyProtection="0"/>
    <xf numFmtId="0" fontId="192" fillId="0" borderId="0" applyFont="0">
      <alignment horizontal="centerContinuous"/>
    </xf>
    <xf numFmtId="0" fontId="193" fillId="0" borderId="0" applyBorder="0">
      <alignment horizontal="centerContinuous"/>
    </xf>
    <xf numFmtId="0" fontId="194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4" fontId="4" fillId="0" borderId="35" applyNumberFormat="0" applyFont="0" applyFill="0" applyAlignment="0" applyProtection="0">
      <alignment vertical="center"/>
    </xf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17" fillId="0" borderId="36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4" fontId="4" fillId="0" borderId="35" applyNumberFormat="0" applyFont="0" applyFill="0" applyAlignment="0" applyProtection="0">
      <alignment vertical="center"/>
    </xf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4" fontId="4" fillId="0" borderId="35" applyNumberFormat="0" applyFont="0" applyFill="0" applyAlignment="0" applyProtection="0">
      <alignment vertical="center"/>
    </xf>
    <xf numFmtId="0" fontId="197" fillId="0" borderId="34" applyNumberFormat="0" applyFill="0" applyAlignment="0" applyProtection="0"/>
    <xf numFmtId="4" fontId="4" fillId="0" borderId="35" applyNumberFormat="0" applyFont="0" applyFill="0" applyAlignment="0" applyProtection="0">
      <alignment vertical="center"/>
    </xf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4" fontId="4" fillId="0" borderId="35" applyNumberFormat="0" applyFont="0" applyFill="0" applyAlignment="0" applyProtection="0">
      <alignment vertical="center"/>
    </xf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4" fontId="4" fillId="0" borderId="35" applyNumberFormat="0" applyFont="0" applyFill="0" applyAlignment="0" applyProtection="0">
      <alignment vertical="center"/>
    </xf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0" fontId="197" fillId="0" borderId="34" applyNumberFormat="0" applyFill="0" applyAlignment="0" applyProtection="0"/>
    <xf numFmtId="4" fontId="97" fillId="0" borderId="0" applyFont="0" applyFill="0" applyBorder="0" applyAlignment="0" applyProtection="0"/>
    <xf numFmtId="185" fontId="4" fillId="0" borderId="0" applyFont="0" applyFill="0" applyBorder="0" applyAlignment="0" applyProtection="0"/>
    <xf numFmtId="164" fontId="97" fillId="0" borderId="0" applyFont="0" applyFill="0" applyBorder="0" applyAlignment="0" applyProtection="0"/>
    <xf numFmtId="234" fontId="21" fillId="0" borderId="0"/>
    <xf numFmtId="235" fontId="21" fillId="0" borderId="1"/>
    <xf numFmtId="235" fontId="21" fillId="0" borderId="1"/>
    <xf numFmtId="235" fontId="21" fillId="0" borderId="1"/>
    <xf numFmtId="235" fontId="21" fillId="0" borderId="1"/>
    <xf numFmtId="235" fontId="21" fillId="0" borderId="1"/>
    <xf numFmtId="0" fontId="198" fillId="0" borderId="0"/>
    <xf numFmtId="0" fontId="198" fillId="0" borderId="0"/>
    <xf numFmtId="5" fontId="199" fillId="67" borderId="37">
      <alignment vertical="top"/>
    </xf>
    <xf numFmtId="5" fontId="199" fillId="67" borderId="37">
      <alignment vertical="top"/>
    </xf>
    <xf numFmtId="5" fontId="199" fillId="67" borderId="37">
      <alignment vertical="top"/>
    </xf>
    <xf numFmtId="5" fontId="199" fillId="67" borderId="37">
      <alignment vertical="top"/>
    </xf>
    <xf numFmtId="5" fontId="199" fillId="67" borderId="37">
      <alignment vertical="top"/>
    </xf>
    <xf numFmtId="0" fontId="200" fillId="74" borderId="1">
      <alignment horizontal="left" vertical="center"/>
    </xf>
    <xf numFmtId="0" fontId="200" fillId="74" borderId="1">
      <alignment horizontal="left" vertical="center"/>
    </xf>
    <xf numFmtId="0" fontId="200" fillId="74" borderId="1">
      <alignment horizontal="left" vertical="center"/>
    </xf>
    <xf numFmtId="0" fontId="200" fillId="74" borderId="1">
      <alignment horizontal="left" vertical="center"/>
    </xf>
    <xf numFmtId="0" fontId="200" fillId="74" borderId="1">
      <alignment horizontal="left" vertical="center"/>
    </xf>
    <xf numFmtId="6" fontId="201" fillId="48" borderId="37"/>
    <xf numFmtId="6" fontId="201" fillId="48" borderId="37"/>
    <xf numFmtId="6" fontId="201" fillId="48" borderId="37"/>
    <xf numFmtId="6" fontId="201" fillId="48" borderId="37"/>
    <xf numFmtId="6" fontId="201" fillId="48" borderId="37"/>
    <xf numFmtId="5" fontId="144" fillId="0" borderId="37">
      <alignment horizontal="left" vertical="top"/>
    </xf>
    <xf numFmtId="5" fontId="144" fillId="0" borderId="37">
      <alignment horizontal="left" vertical="top"/>
    </xf>
    <xf numFmtId="5" fontId="144" fillId="0" borderId="37">
      <alignment horizontal="left" vertical="top"/>
    </xf>
    <xf numFmtId="5" fontId="144" fillId="0" borderId="37">
      <alignment horizontal="left" vertical="top"/>
    </xf>
    <xf numFmtId="5" fontId="144" fillId="0" borderId="37">
      <alignment horizontal="left" vertical="top"/>
    </xf>
    <xf numFmtId="0" fontId="202" fillId="75" borderId="0">
      <alignment horizontal="left" vertical="center"/>
    </xf>
    <xf numFmtId="5" fontId="203" fillId="0" borderId="29">
      <alignment horizontal="left" vertical="top"/>
    </xf>
    <xf numFmtId="0" fontId="204" fillId="0" borderId="29">
      <alignment horizontal="left" vertical="center"/>
    </xf>
    <xf numFmtId="236" fontId="4" fillId="0" borderId="0" applyFont="0" applyFill="0" applyBorder="0" applyAlignment="0" applyProtection="0"/>
    <xf numFmtId="237" fontId="4" fillId="0" borderId="0" applyFon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107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7" fillId="0" borderId="5"/>
    <xf numFmtId="0" fontId="107" fillId="0" borderId="5"/>
    <xf numFmtId="0" fontId="107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108" fillId="0" borderId="5"/>
    <xf numFmtId="0" fontId="207" fillId="0" borderId="0" applyNumberFormat="0" applyFill="0" applyBorder="0" applyAlignment="0" applyProtection="0"/>
    <xf numFmtId="172" fontId="4" fillId="0" borderId="0" applyFont="0" applyFill="0" applyBorder="0" applyAlignment="0" applyProtection="0"/>
    <xf numFmtId="0" fontId="81" fillId="32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4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08" fillId="0" borderId="0" applyNumberFormat="0" applyFill="0" applyBorder="0" applyAlignment="0" applyProtection="0"/>
    <xf numFmtId="0" fontId="209" fillId="0" borderId="0" applyNumberFormat="0" applyFill="0" applyBorder="0" applyAlignment="0" applyProtection="0">
      <alignment vertical="top"/>
      <protection locked="0"/>
    </xf>
    <xf numFmtId="0" fontId="76" fillId="0" borderId="0"/>
    <xf numFmtId="0" fontId="6" fillId="0" borderId="0"/>
    <xf numFmtId="0" fontId="55" fillId="0" borderId="0"/>
    <xf numFmtId="0" fontId="210" fillId="0" borderId="0">
      <alignment vertical="center"/>
    </xf>
    <xf numFmtId="0" fontId="211" fillId="0" borderId="0" applyNumberFormat="0" applyFill="0" applyBorder="0" applyAlignment="0" applyProtection="0">
      <alignment vertical="top"/>
      <protection locked="0"/>
    </xf>
    <xf numFmtId="0" fontId="212" fillId="0" borderId="0" applyNumberFormat="0" applyFill="0" applyBorder="0" applyAlignment="0" applyProtection="0">
      <alignment vertical="center"/>
    </xf>
    <xf numFmtId="0" fontId="212" fillId="0" borderId="0" applyNumberFormat="0" applyFill="0" applyBorder="0" applyAlignment="0" applyProtection="0">
      <alignment vertical="center"/>
    </xf>
    <xf numFmtId="0" fontId="212" fillId="0" borderId="0" applyNumberFormat="0" applyFill="0" applyBorder="0" applyAlignment="0" applyProtection="0">
      <alignment vertical="center"/>
    </xf>
    <xf numFmtId="0" fontId="212" fillId="0" borderId="0" applyNumberFormat="0" applyFill="0" applyBorder="0" applyAlignment="0" applyProtection="0">
      <alignment vertical="center"/>
    </xf>
    <xf numFmtId="0" fontId="212" fillId="0" borderId="0" applyNumberFormat="0" applyFill="0" applyBorder="0" applyAlignment="0" applyProtection="0">
      <alignment vertical="center"/>
    </xf>
    <xf numFmtId="0" fontId="212" fillId="0" borderId="0" applyNumberFormat="0" applyFill="0" applyBorder="0" applyAlignment="0" applyProtection="0">
      <alignment vertical="center"/>
    </xf>
    <xf numFmtId="0" fontId="212" fillId="0" borderId="0" applyNumberFormat="0" applyFill="0" applyBorder="0" applyAlignment="0" applyProtection="0">
      <alignment vertical="center"/>
    </xf>
    <xf numFmtId="0" fontId="212" fillId="0" borderId="0" applyNumberFormat="0" applyFill="0" applyBorder="0" applyAlignment="0" applyProtection="0">
      <alignment vertical="center"/>
    </xf>
    <xf numFmtId="0" fontId="212" fillId="0" borderId="0" applyNumberFormat="0" applyFill="0" applyBorder="0" applyAlignment="0" applyProtection="0">
      <alignment vertical="center"/>
    </xf>
    <xf numFmtId="0" fontId="212" fillId="0" borderId="0" applyNumberFormat="0" applyFill="0" applyBorder="0" applyAlignment="0" applyProtection="0">
      <alignment vertical="center"/>
    </xf>
    <xf numFmtId="0" fontId="212" fillId="0" borderId="0" applyNumberFormat="0" applyFill="0" applyBorder="0" applyAlignment="0" applyProtection="0">
      <alignment vertical="center"/>
    </xf>
    <xf numFmtId="0" fontId="213" fillId="42" borderId="15" applyNumberFormat="0" applyAlignment="0" applyProtection="0">
      <alignment vertical="center"/>
    </xf>
    <xf numFmtId="0" fontId="213" fillId="42" borderId="15" applyNumberFormat="0" applyAlignment="0" applyProtection="0">
      <alignment vertical="center"/>
    </xf>
    <xf numFmtId="0" fontId="213" fillId="42" borderId="15" applyNumberFormat="0" applyAlignment="0" applyProtection="0">
      <alignment vertical="center"/>
    </xf>
    <xf numFmtId="0" fontId="213" fillId="42" borderId="15" applyNumberFormat="0" applyAlignment="0" applyProtection="0">
      <alignment vertical="center"/>
    </xf>
    <xf numFmtId="0" fontId="213" fillId="42" borderId="15" applyNumberFormat="0" applyAlignment="0" applyProtection="0">
      <alignment vertical="center"/>
    </xf>
    <xf numFmtId="0" fontId="213" fillId="42" borderId="15" applyNumberFormat="0" applyAlignment="0" applyProtection="0">
      <alignment vertical="center"/>
    </xf>
    <xf numFmtId="0" fontId="213" fillId="42" borderId="15" applyNumberFormat="0" applyAlignment="0" applyProtection="0">
      <alignment vertical="center"/>
    </xf>
    <xf numFmtId="0" fontId="213" fillId="42" borderId="15" applyNumberFormat="0" applyAlignment="0" applyProtection="0">
      <alignment vertical="center"/>
    </xf>
    <xf numFmtId="0" fontId="213" fillId="42" borderId="15" applyNumberFormat="0" applyAlignment="0" applyProtection="0">
      <alignment vertical="center"/>
    </xf>
    <xf numFmtId="0" fontId="213" fillId="42" borderId="15" applyNumberFormat="0" applyAlignment="0" applyProtection="0">
      <alignment vertical="center"/>
    </xf>
    <xf numFmtId="0" fontId="213" fillId="42" borderId="15" applyNumberFormat="0" applyAlignment="0" applyProtection="0">
      <alignment vertical="center"/>
    </xf>
    <xf numFmtId="0" fontId="214" fillId="50" borderId="0" applyNumberFormat="0" applyBorder="0" applyAlignment="0" applyProtection="0">
      <alignment vertical="center"/>
    </xf>
    <xf numFmtId="0" fontId="214" fillId="50" borderId="0" applyNumberFormat="0" applyBorder="0" applyAlignment="0" applyProtection="0">
      <alignment vertical="center"/>
    </xf>
    <xf numFmtId="0" fontId="214" fillId="50" borderId="0" applyNumberFormat="0" applyBorder="0" applyAlignment="0" applyProtection="0">
      <alignment vertical="center"/>
    </xf>
    <xf numFmtId="0" fontId="214" fillId="50" borderId="0" applyNumberFormat="0" applyBorder="0" applyAlignment="0" applyProtection="0">
      <alignment vertical="center"/>
    </xf>
    <xf numFmtId="0" fontId="214" fillId="50" borderId="0" applyNumberFormat="0" applyBorder="0" applyAlignment="0" applyProtection="0">
      <alignment vertical="center"/>
    </xf>
    <xf numFmtId="0" fontId="214" fillId="50" borderId="0" applyNumberFormat="0" applyBorder="0" applyAlignment="0" applyProtection="0">
      <alignment vertical="center"/>
    </xf>
    <xf numFmtId="0" fontId="214" fillId="50" borderId="0" applyNumberFormat="0" applyBorder="0" applyAlignment="0" applyProtection="0">
      <alignment vertical="center"/>
    </xf>
    <xf numFmtId="0" fontId="214" fillId="50" borderId="0" applyNumberFormat="0" applyBorder="0" applyAlignment="0" applyProtection="0">
      <alignment vertical="center"/>
    </xf>
    <xf numFmtId="0" fontId="214" fillId="50" borderId="0" applyNumberFormat="0" applyBorder="0" applyAlignment="0" applyProtection="0">
      <alignment vertical="center"/>
    </xf>
    <xf numFmtId="0" fontId="214" fillId="50" borderId="0" applyNumberFormat="0" applyBorder="0" applyAlignment="0" applyProtection="0">
      <alignment vertical="center"/>
    </xf>
    <xf numFmtId="0" fontId="214" fillId="50" borderId="0" applyNumberFormat="0" applyBorder="0" applyAlignment="0" applyProtection="0">
      <alignment vertical="center"/>
    </xf>
    <xf numFmtId="9" fontId="55" fillId="0" borderId="0" applyFont="0" applyFill="0" applyBorder="0" applyAlignment="0" applyProtection="0"/>
    <xf numFmtId="238" fontId="215" fillId="0" borderId="0" applyFont="0" applyFill="0" applyBorder="0" applyAlignment="0" applyProtection="0"/>
    <xf numFmtId="239" fontId="215" fillId="0" borderId="0" applyFont="0" applyFill="0" applyBorder="0" applyAlignment="0" applyProtection="0">
      <alignment vertical="top"/>
    </xf>
    <xf numFmtId="240" fontId="21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6" fillId="0" borderId="0" applyNumberFormat="0" applyFill="0" applyBorder="0" applyAlignment="0" applyProtection="0">
      <alignment vertical="top"/>
      <protection locked="0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0" fontId="55" fillId="53" borderId="26" applyNumberFormat="0" applyFont="0" applyAlignment="0" applyProtection="0">
      <alignment vertical="center"/>
    </xf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16" fillId="0" borderId="24" applyNumberFormat="0" applyFill="0" applyAlignment="0" applyProtection="0">
      <alignment vertical="center"/>
    </xf>
    <xf numFmtId="0" fontId="216" fillId="0" borderId="24" applyNumberFormat="0" applyFill="0" applyAlignment="0" applyProtection="0">
      <alignment vertical="center"/>
    </xf>
    <xf numFmtId="0" fontId="216" fillId="0" borderId="24" applyNumberFormat="0" applyFill="0" applyAlignment="0" applyProtection="0">
      <alignment vertical="center"/>
    </xf>
    <xf numFmtId="0" fontId="216" fillId="0" borderId="24" applyNumberFormat="0" applyFill="0" applyAlignment="0" applyProtection="0">
      <alignment vertical="center"/>
    </xf>
    <xf numFmtId="0" fontId="216" fillId="0" borderId="24" applyNumberFormat="0" applyFill="0" applyAlignment="0" applyProtection="0">
      <alignment vertical="center"/>
    </xf>
    <xf numFmtId="0" fontId="216" fillId="0" borderId="24" applyNumberFormat="0" applyFill="0" applyAlignment="0" applyProtection="0">
      <alignment vertical="center"/>
    </xf>
    <xf numFmtId="0" fontId="216" fillId="0" borderId="24" applyNumberFormat="0" applyFill="0" applyAlignment="0" applyProtection="0">
      <alignment vertical="center"/>
    </xf>
    <xf numFmtId="0" fontId="216" fillId="0" borderId="24" applyNumberFormat="0" applyFill="0" applyAlignment="0" applyProtection="0">
      <alignment vertical="center"/>
    </xf>
    <xf numFmtId="0" fontId="216" fillId="0" borderId="24" applyNumberFormat="0" applyFill="0" applyAlignment="0" applyProtection="0">
      <alignment vertical="center"/>
    </xf>
    <xf numFmtId="0" fontId="216" fillId="0" borderId="24" applyNumberFormat="0" applyFill="0" applyAlignment="0" applyProtection="0">
      <alignment vertical="center"/>
    </xf>
    <xf numFmtId="0" fontId="216" fillId="0" borderId="24" applyNumberFormat="0" applyFill="0" applyAlignment="0" applyProtection="0">
      <alignment vertical="center"/>
    </xf>
    <xf numFmtId="38" fontId="14" fillId="0" borderId="0" applyFont="0" applyFill="0" applyBorder="0" applyAlignment="0" applyProtection="0"/>
    <xf numFmtId="167" fontId="217" fillId="0" borderId="0" applyFont="0" applyFill="0" applyBorder="0" applyAlignment="0" applyProtection="0"/>
    <xf numFmtId="42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8" fillId="42" borderId="15" applyNumberFormat="0" applyAlignment="0" applyProtection="0"/>
    <xf numFmtId="0" fontId="219" fillId="0" borderId="24" applyNumberFormat="0" applyFill="0" applyAlignment="0" applyProtection="0"/>
    <xf numFmtId="9" fontId="4" fillId="0" borderId="0" applyFont="0" applyFill="0" applyBorder="0" applyAlignment="0" applyProtection="0"/>
    <xf numFmtId="0" fontId="220" fillId="6" borderId="0" applyNumberFormat="0" applyBorder="0" applyAlignment="0" applyProtection="0"/>
    <xf numFmtId="0" fontId="221" fillId="40" borderId="27" applyNumberFormat="0" applyAlignment="0" applyProtection="0"/>
    <xf numFmtId="0" fontId="221" fillId="40" borderId="27" applyNumberFormat="0" applyAlignment="0" applyProtection="0"/>
    <xf numFmtId="0" fontId="221" fillId="40" borderId="27" applyNumberFormat="0" applyAlignment="0" applyProtection="0"/>
    <xf numFmtId="0" fontId="221" fillId="40" borderId="27" applyNumberFormat="0" applyAlignment="0" applyProtection="0"/>
    <xf numFmtId="0" fontId="221" fillId="40" borderId="27" applyNumberFormat="0" applyAlignment="0" applyProtection="0"/>
    <xf numFmtId="0" fontId="221" fillId="40" borderId="27" applyNumberFormat="0" applyAlignment="0" applyProtection="0"/>
    <xf numFmtId="0" fontId="222" fillId="40" borderId="14" applyNumberFormat="0" applyAlignment="0" applyProtection="0"/>
    <xf numFmtId="0" fontId="222" fillId="40" borderId="14" applyNumberFormat="0" applyAlignment="0" applyProtection="0"/>
    <xf numFmtId="0" fontId="222" fillId="40" borderId="14" applyNumberFormat="0" applyAlignment="0" applyProtection="0"/>
    <xf numFmtId="0" fontId="222" fillId="40" borderId="14" applyNumberFormat="0" applyAlignment="0" applyProtection="0"/>
    <xf numFmtId="0" fontId="222" fillId="40" borderId="14" applyNumberFormat="0" applyAlignment="0" applyProtection="0"/>
    <xf numFmtId="0" fontId="222" fillId="40" borderId="14" applyNumberFormat="0" applyAlignment="0" applyProtection="0"/>
    <xf numFmtId="0" fontId="223" fillId="0" borderId="0" applyNumberFormat="0" applyFill="0" applyBorder="0" applyAlignment="0" applyProtection="0"/>
    <xf numFmtId="0" fontId="224" fillId="0" borderId="0" applyNumberFormat="0" applyFill="0" applyBorder="0" applyAlignment="0" applyProtection="0"/>
    <xf numFmtId="0" fontId="225" fillId="0" borderId="0" applyNumberFormat="0" applyFill="0" applyBorder="0" applyAlignment="0" applyProtection="0"/>
    <xf numFmtId="0" fontId="226" fillId="8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27" fillId="14" borderId="14" applyNumberFormat="0" applyAlignment="0" applyProtection="0"/>
    <xf numFmtId="0" fontId="227" fillId="14" borderId="14" applyNumberFormat="0" applyAlignment="0" applyProtection="0"/>
    <xf numFmtId="0" fontId="227" fillId="14" borderId="14" applyNumberFormat="0" applyAlignment="0" applyProtection="0"/>
    <xf numFmtId="0" fontId="227" fillId="14" borderId="14" applyNumberFormat="0" applyAlignment="0" applyProtection="0"/>
    <xf numFmtId="0" fontId="227" fillId="14" borderId="14" applyNumberFormat="0" applyAlignment="0" applyProtection="0"/>
    <xf numFmtId="0" fontId="227" fillId="14" borderId="14" applyNumberFormat="0" applyAlignment="0" applyProtection="0"/>
    <xf numFmtId="0" fontId="228" fillId="50" borderId="0" applyNumberFormat="0" applyBorder="0" applyAlignment="0" applyProtection="0"/>
    <xf numFmtId="0" fontId="229" fillId="0" borderId="34" applyNumberFormat="0" applyFill="0" applyAlignment="0" applyProtection="0"/>
    <xf numFmtId="0" fontId="229" fillId="0" borderId="34" applyNumberFormat="0" applyFill="0" applyAlignment="0" applyProtection="0"/>
    <xf numFmtId="0" fontId="229" fillId="0" borderId="34" applyNumberFormat="0" applyFill="0" applyAlignment="0" applyProtection="0"/>
    <xf numFmtId="0" fontId="229" fillId="0" borderId="34" applyNumberFormat="0" applyFill="0" applyAlignment="0" applyProtection="0"/>
    <xf numFmtId="0" fontId="229" fillId="0" borderId="34" applyNumberFormat="0" applyFill="0" applyAlignment="0" applyProtection="0"/>
    <xf numFmtId="0" fontId="229" fillId="0" borderId="34" applyNumberFormat="0" applyFill="0" applyAlignment="0" applyProtection="0"/>
    <xf numFmtId="0" fontId="82" fillId="32" borderId="0" applyNumberFormat="0" applyBorder="0" applyAlignment="0" applyProtection="0"/>
    <xf numFmtId="0" fontId="82" fillId="34" borderId="0" applyNumberFormat="0" applyBorder="0" applyAlignment="0" applyProtection="0"/>
    <xf numFmtId="0" fontId="82" fillId="36" borderId="0" applyNumberFormat="0" applyBorder="0" applyAlignment="0" applyProtection="0"/>
    <xf numFmtId="0" fontId="82" fillId="26" borderId="0" applyNumberFormat="0" applyBorder="0" applyAlignment="0" applyProtection="0"/>
    <xf numFmtId="0" fontId="82" fillId="28" borderId="0" applyNumberFormat="0" applyBorder="0" applyAlignment="0" applyProtection="0"/>
    <xf numFmtId="0" fontId="82" fillId="38" borderId="0" applyNumberFormat="0" applyBorder="0" applyAlignment="0" applyProtection="0"/>
    <xf numFmtId="0" fontId="25" fillId="53" borderId="26" applyNumberFormat="0" applyFont="0" applyAlignment="0" applyProtection="0"/>
    <xf numFmtId="0" fontId="25" fillId="53" borderId="26" applyNumberFormat="0" applyFont="0" applyAlignment="0" applyProtection="0"/>
    <xf numFmtId="0" fontId="25" fillId="53" borderId="26" applyNumberFormat="0" applyFont="0" applyAlignment="0" applyProtection="0"/>
    <xf numFmtId="0" fontId="25" fillId="53" borderId="26" applyNumberFormat="0" applyFont="0" applyAlignment="0" applyProtection="0"/>
    <xf numFmtId="0" fontId="25" fillId="53" borderId="26" applyNumberFormat="0" applyFont="0" applyAlignment="0" applyProtection="0"/>
    <xf numFmtId="0" fontId="25" fillId="53" borderId="26" applyNumberFormat="0" applyFont="0" applyAlignment="0" applyProtection="0"/>
    <xf numFmtId="0" fontId="230" fillId="0" borderId="21" applyNumberFormat="0" applyFill="0" applyAlignment="0" applyProtection="0"/>
    <xf numFmtId="0" fontId="231" fillId="0" borderId="22" applyNumberFormat="0" applyFill="0" applyAlignment="0" applyProtection="0"/>
    <xf numFmtId="0" fontId="232" fillId="0" borderId="23" applyNumberFormat="0" applyFill="0" applyAlignment="0" applyProtection="0"/>
    <xf numFmtId="0" fontId="232" fillId="0" borderId="23" applyNumberFormat="0" applyFill="0" applyAlignment="0" applyProtection="0"/>
    <xf numFmtId="0" fontId="232" fillId="0" borderId="0" applyNumberFormat="0" applyFill="0" applyBorder="0" applyAlignment="0" applyProtection="0"/>
    <xf numFmtId="166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33" fillId="0" borderId="0" applyFont="0" applyFill="0" applyBorder="0" applyAlignment="0" applyProtection="0"/>
    <xf numFmtId="0" fontId="233" fillId="0" borderId="0" applyFont="0" applyFill="0" applyBorder="0" applyAlignment="0" applyProtection="0"/>
    <xf numFmtId="0" fontId="6" fillId="0" borderId="0">
      <alignment vertical="center"/>
    </xf>
    <xf numFmtId="0" fontId="54" fillId="0" borderId="0"/>
    <xf numFmtId="0" fontId="54" fillId="0" borderId="0" applyNumberFormat="0" applyFill="0" applyBorder="0" applyAlignment="0" applyProtection="0"/>
    <xf numFmtId="0" fontId="54" fillId="2" borderId="10" applyNumberFormat="0" applyAlignment="0"/>
    <xf numFmtId="0" fontId="54" fillId="0" borderId="0" applyNumberFormat="0" applyFill="0" applyBorder="0" applyAlignment="0" applyProtection="0"/>
    <xf numFmtId="0" fontId="234" fillId="0" borderId="0"/>
    <xf numFmtId="42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0" fontId="235" fillId="0" borderId="0" applyFont="0" applyFill="0" applyBorder="0" applyAlignment="0" applyProtection="0"/>
    <xf numFmtId="38" fontId="235" fillId="0" borderId="0" applyFont="0" applyFill="0" applyBorder="0" applyAlignment="0" applyProtection="0"/>
    <xf numFmtId="0" fontId="235" fillId="0" borderId="0" applyFont="0" applyFill="0" applyBorder="0" applyAlignment="0" applyProtection="0"/>
    <xf numFmtId="0" fontId="235" fillId="0" borderId="0" applyFont="0" applyFill="0" applyBorder="0" applyAlignment="0" applyProtection="0"/>
    <xf numFmtId="9" fontId="236" fillId="0" borderId="0" applyFont="0" applyFill="0" applyBorder="0" applyAlignment="0" applyProtection="0"/>
    <xf numFmtId="0" fontId="23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236" fillId="0" borderId="0" applyFont="0" applyFill="0" applyBorder="0" applyAlignment="0" applyProtection="0"/>
    <xf numFmtId="0" fontId="236" fillId="0" borderId="0" applyFont="0" applyFill="0" applyBorder="0" applyAlignment="0" applyProtection="0"/>
    <xf numFmtId="174" fontId="238" fillId="0" borderId="0" applyFont="0" applyFill="0" applyBorder="0" applyAlignment="0" applyProtection="0"/>
    <xf numFmtId="184" fontId="238" fillId="0" borderId="0" applyFont="0" applyFill="0" applyBorder="0" applyAlignment="0" applyProtection="0"/>
    <xf numFmtId="0" fontId="239" fillId="0" borderId="0"/>
    <xf numFmtId="0" fontId="54" fillId="0" borderId="0"/>
    <xf numFmtId="0" fontId="6" fillId="0" borderId="0"/>
    <xf numFmtId="0" fontId="6" fillId="0" borderId="0"/>
    <xf numFmtId="0" fontId="6" fillId="0" borderId="0"/>
    <xf numFmtId="0" fontId="240" fillId="0" borderId="0"/>
    <xf numFmtId="0" fontId="241" fillId="0" borderId="0"/>
    <xf numFmtId="178" fontId="14" fillId="0" borderId="0"/>
    <xf numFmtId="0" fontId="117" fillId="0" borderId="0"/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2" fillId="14" borderId="14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0" fontId="243" fillId="40" borderId="27" applyNumberFormat="0" applyAlignment="0" applyProtection="0">
      <alignment vertical="center"/>
    </xf>
    <xf numFmtId="166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244" fillId="0" borderId="0" applyFont="0" applyFill="0" applyBorder="0" applyAlignment="0" applyProtection="0"/>
    <xf numFmtId="167" fontId="244" fillId="0" borderId="0" applyFont="0" applyFill="0" applyBorder="0" applyAlignment="0" applyProtection="0"/>
    <xf numFmtId="0" fontId="245" fillId="0" borderId="0">
      <alignment vertical="center"/>
    </xf>
    <xf numFmtId="0" fontId="246" fillId="6" borderId="0" applyNumberFormat="0" applyBorder="0" applyAlignment="0" applyProtection="0">
      <alignment vertical="center"/>
    </xf>
    <xf numFmtId="0" fontId="246" fillId="6" borderId="0" applyNumberFormat="0" applyBorder="0" applyAlignment="0" applyProtection="0">
      <alignment vertical="center"/>
    </xf>
    <xf numFmtId="0" fontId="246" fillId="6" borderId="0" applyNumberFormat="0" applyBorder="0" applyAlignment="0" applyProtection="0">
      <alignment vertical="center"/>
    </xf>
    <xf numFmtId="0" fontId="246" fillId="6" borderId="0" applyNumberFormat="0" applyBorder="0" applyAlignment="0" applyProtection="0">
      <alignment vertical="center"/>
    </xf>
    <xf numFmtId="0" fontId="246" fillId="6" borderId="0" applyNumberFormat="0" applyBorder="0" applyAlignment="0" applyProtection="0">
      <alignment vertical="center"/>
    </xf>
    <xf numFmtId="0" fontId="246" fillId="6" borderId="0" applyNumberFormat="0" applyBorder="0" applyAlignment="0" applyProtection="0">
      <alignment vertical="center"/>
    </xf>
    <xf numFmtId="0" fontId="246" fillId="6" borderId="0" applyNumberFormat="0" applyBorder="0" applyAlignment="0" applyProtection="0">
      <alignment vertical="center"/>
    </xf>
    <xf numFmtId="0" fontId="246" fillId="6" borderId="0" applyNumberFormat="0" applyBorder="0" applyAlignment="0" applyProtection="0">
      <alignment vertical="center"/>
    </xf>
    <xf numFmtId="0" fontId="246" fillId="6" borderId="0" applyNumberFormat="0" applyBorder="0" applyAlignment="0" applyProtection="0">
      <alignment vertical="center"/>
    </xf>
    <xf numFmtId="0" fontId="246" fillId="6" borderId="0" applyNumberFormat="0" applyBorder="0" applyAlignment="0" applyProtection="0">
      <alignment vertical="center"/>
    </xf>
    <xf numFmtId="0" fontId="246" fillId="6" borderId="0" applyNumberFormat="0" applyBorder="0" applyAlignment="0" applyProtection="0">
      <alignment vertical="center"/>
    </xf>
    <xf numFmtId="0" fontId="247" fillId="0" borderId="0" applyNumberFormat="0" applyFont="0" applyFill="0" applyBorder="0">
      <alignment horizontal="left" vertical="top" wrapText="1"/>
    </xf>
    <xf numFmtId="241" fontId="215" fillId="0" borderId="0" applyFont="0" applyFill="0" applyBorder="0" applyAlignment="0"/>
    <xf numFmtId="0" fontId="248" fillId="0" borderId="0"/>
    <xf numFmtId="40" fontId="249" fillId="0" borderId="0" applyFont="0" applyFill="0" applyBorder="0" applyAlignment="0" applyProtection="0"/>
    <xf numFmtId="38" fontId="249" fillId="0" borderId="0" applyFont="0" applyFill="0" applyBorder="0" applyAlignment="0" applyProtection="0"/>
    <xf numFmtId="40" fontId="55" fillId="0" borderId="0" applyFont="0" applyFill="0" applyBorder="0" applyAlignment="0" applyProtection="0"/>
    <xf numFmtId="40" fontId="55" fillId="0" borderId="0" applyFont="0" applyFill="0" applyBorder="0" applyAlignment="0" applyProtection="0"/>
    <xf numFmtId="40" fontId="55" fillId="0" borderId="0" applyFont="0" applyFill="0" applyBorder="0" applyAlignment="0" applyProtection="0"/>
    <xf numFmtId="167" fontId="4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250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51" fillId="0" borderId="0"/>
    <xf numFmtId="0" fontId="110" fillId="0" borderId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242" fontId="25" fillId="0" borderId="0" applyFont="0" applyFill="0" applyBorder="0" applyAlignment="0" applyProtection="0"/>
    <xf numFmtId="243" fontId="25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52" fillId="8" borderId="0" applyNumberFormat="0" applyBorder="0" applyAlignment="0" applyProtection="0">
      <alignment vertical="center"/>
    </xf>
    <xf numFmtId="0" fontId="252" fillId="8" borderId="0" applyNumberFormat="0" applyBorder="0" applyAlignment="0" applyProtection="0">
      <alignment vertical="center"/>
    </xf>
    <xf numFmtId="0" fontId="252" fillId="8" borderId="0" applyNumberFormat="0" applyBorder="0" applyAlignment="0" applyProtection="0">
      <alignment vertical="center"/>
    </xf>
    <xf numFmtId="0" fontId="252" fillId="8" borderId="0" applyNumberFormat="0" applyBorder="0" applyAlignment="0" applyProtection="0">
      <alignment vertical="center"/>
    </xf>
    <xf numFmtId="0" fontId="252" fillId="8" borderId="0" applyNumberFormat="0" applyBorder="0" applyAlignment="0" applyProtection="0">
      <alignment vertical="center"/>
    </xf>
    <xf numFmtId="0" fontId="252" fillId="8" borderId="0" applyNumberFormat="0" applyBorder="0" applyAlignment="0" applyProtection="0">
      <alignment vertical="center"/>
    </xf>
    <xf numFmtId="0" fontId="252" fillId="8" borderId="0" applyNumberFormat="0" applyBorder="0" applyAlignment="0" applyProtection="0">
      <alignment vertical="center"/>
    </xf>
    <xf numFmtId="0" fontId="252" fillId="8" borderId="0" applyNumberFormat="0" applyBorder="0" applyAlignment="0" applyProtection="0">
      <alignment vertical="center"/>
    </xf>
    <xf numFmtId="0" fontId="252" fillId="8" borderId="0" applyNumberFormat="0" applyBorder="0" applyAlignment="0" applyProtection="0">
      <alignment vertical="center"/>
    </xf>
    <xf numFmtId="0" fontId="252" fillId="8" borderId="0" applyNumberFormat="0" applyBorder="0" applyAlignment="0" applyProtection="0">
      <alignment vertical="center"/>
    </xf>
    <xf numFmtId="0" fontId="252" fillId="8" borderId="0" applyNumberFormat="0" applyBorder="0" applyAlignment="0" applyProtection="0">
      <alignment vertical="center"/>
    </xf>
    <xf numFmtId="0" fontId="253" fillId="0" borderId="0" applyNumberFormat="0" applyFill="0" applyBorder="0" applyAlignment="0" applyProtection="0">
      <alignment vertical="top"/>
      <protection locked="0"/>
    </xf>
    <xf numFmtId="0" fontId="253" fillId="0" borderId="0" applyNumberFormat="0" applyFill="0" applyBorder="0" applyAlignment="0" applyProtection="0">
      <alignment vertical="top"/>
      <protection locked="0"/>
    </xf>
    <xf numFmtId="0" fontId="254" fillId="0" borderId="21" applyNumberFormat="0" applyFill="0" applyAlignment="0" applyProtection="0">
      <alignment vertical="center"/>
    </xf>
    <xf numFmtId="0" fontId="254" fillId="0" borderId="21" applyNumberFormat="0" applyFill="0" applyAlignment="0" applyProtection="0">
      <alignment vertical="center"/>
    </xf>
    <xf numFmtId="0" fontId="254" fillId="0" borderId="21" applyNumberFormat="0" applyFill="0" applyAlignment="0" applyProtection="0">
      <alignment vertical="center"/>
    </xf>
    <xf numFmtId="0" fontId="254" fillId="0" borderId="21" applyNumberFormat="0" applyFill="0" applyAlignment="0" applyProtection="0">
      <alignment vertical="center"/>
    </xf>
    <xf numFmtId="0" fontId="254" fillId="0" borderId="21" applyNumberFormat="0" applyFill="0" applyAlignment="0" applyProtection="0">
      <alignment vertical="center"/>
    </xf>
    <xf numFmtId="0" fontId="254" fillId="0" borderId="21" applyNumberFormat="0" applyFill="0" applyAlignment="0" applyProtection="0">
      <alignment vertical="center"/>
    </xf>
    <xf numFmtId="0" fontId="254" fillId="0" borderId="21" applyNumberFormat="0" applyFill="0" applyAlignment="0" applyProtection="0">
      <alignment vertical="center"/>
    </xf>
    <xf numFmtId="0" fontId="254" fillId="0" borderId="21" applyNumberFormat="0" applyFill="0" applyAlignment="0" applyProtection="0">
      <alignment vertical="center"/>
    </xf>
    <xf numFmtId="0" fontId="254" fillId="0" borderId="21" applyNumberFormat="0" applyFill="0" applyAlignment="0" applyProtection="0">
      <alignment vertical="center"/>
    </xf>
    <xf numFmtId="0" fontId="254" fillId="0" borderId="21" applyNumberFormat="0" applyFill="0" applyAlignment="0" applyProtection="0">
      <alignment vertical="center"/>
    </xf>
    <xf numFmtId="0" fontId="254" fillId="0" borderId="21" applyNumberFormat="0" applyFill="0" applyAlignment="0" applyProtection="0">
      <alignment vertical="center"/>
    </xf>
    <xf numFmtId="0" fontId="255" fillId="0" borderId="22" applyNumberFormat="0" applyFill="0" applyAlignment="0" applyProtection="0">
      <alignment vertical="center"/>
    </xf>
    <xf numFmtId="0" fontId="255" fillId="0" borderId="22" applyNumberFormat="0" applyFill="0" applyAlignment="0" applyProtection="0">
      <alignment vertical="center"/>
    </xf>
    <xf numFmtId="0" fontId="255" fillId="0" borderId="22" applyNumberFormat="0" applyFill="0" applyAlignment="0" applyProtection="0">
      <alignment vertical="center"/>
    </xf>
    <xf numFmtId="0" fontId="255" fillId="0" borderId="22" applyNumberFormat="0" applyFill="0" applyAlignment="0" applyProtection="0">
      <alignment vertical="center"/>
    </xf>
    <xf numFmtId="0" fontId="255" fillId="0" borderId="22" applyNumberFormat="0" applyFill="0" applyAlignment="0" applyProtection="0">
      <alignment vertical="center"/>
    </xf>
    <xf numFmtId="0" fontId="255" fillId="0" borderId="22" applyNumberFormat="0" applyFill="0" applyAlignment="0" applyProtection="0">
      <alignment vertical="center"/>
    </xf>
    <xf numFmtId="0" fontId="255" fillId="0" borderId="22" applyNumberFormat="0" applyFill="0" applyAlignment="0" applyProtection="0">
      <alignment vertical="center"/>
    </xf>
    <xf numFmtId="0" fontId="255" fillId="0" borderId="22" applyNumberFormat="0" applyFill="0" applyAlignment="0" applyProtection="0">
      <alignment vertical="center"/>
    </xf>
    <xf numFmtId="0" fontId="255" fillId="0" borderId="22" applyNumberFormat="0" applyFill="0" applyAlignment="0" applyProtection="0">
      <alignment vertical="center"/>
    </xf>
    <xf numFmtId="0" fontId="255" fillId="0" borderId="22" applyNumberFormat="0" applyFill="0" applyAlignment="0" applyProtection="0">
      <alignment vertical="center"/>
    </xf>
    <xf numFmtId="0" fontId="255" fillId="0" borderId="22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23" applyNumberFormat="0" applyFill="0" applyAlignment="0" applyProtection="0">
      <alignment vertical="center"/>
    </xf>
    <xf numFmtId="0" fontId="256" fillId="0" borderId="0" applyNumberFormat="0" applyFill="0" applyBorder="0" applyAlignment="0" applyProtection="0">
      <alignment vertical="center"/>
    </xf>
    <xf numFmtId="0" fontId="256" fillId="0" borderId="0" applyNumberFormat="0" applyFill="0" applyBorder="0" applyAlignment="0" applyProtection="0">
      <alignment vertical="center"/>
    </xf>
    <xf numFmtId="0" fontId="256" fillId="0" borderId="0" applyNumberFormat="0" applyFill="0" applyBorder="0" applyAlignment="0" applyProtection="0">
      <alignment vertical="center"/>
    </xf>
    <xf numFmtId="0" fontId="256" fillId="0" borderId="0" applyNumberFormat="0" applyFill="0" applyBorder="0" applyAlignment="0" applyProtection="0">
      <alignment vertical="center"/>
    </xf>
    <xf numFmtId="0" fontId="256" fillId="0" borderId="0" applyNumberFormat="0" applyFill="0" applyBorder="0" applyAlignment="0" applyProtection="0">
      <alignment vertical="center"/>
    </xf>
    <xf numFmtId="0" fontId="256" fillId="0" borderId="0" applyNumberFormat="0" applyFill="0" applyBorder="0" applyAlignment="0" applyProtection="0">
      <alignment vertical="center"/>
    </xf>
    <xf numFmtId="0" fontId="256" fillId="0" borderId="0" applyNumberFormat="0" applyFill="0" applyBorder="0" applyAlignment="0" applyProtection="0">
      <alignment vertical="center"/>
    </xf>
    <xf numFmtId="0" fontId="256" fillId="0" borderId="0" applyNumberFormat="0" applyFill="0" applyBorder="0" applyAlignment="0" applyProtection="0">
      <alignment vertical="center"/>
    </xf>
    <xf numFmtId="0" fontId="256" fillId="0" borderId="0" applyNumberFormat="0" applyFill="0" applyBorder="0" applyAlignment="0" applyProtection="0">
      <alignment vertical="center"/>
    </xf>
    <xf numFmtId="0" fontId="256" fillId="0" borderId="0" applyNumberFormat="0" applyFill="0" applyBorder="0" applyAlignment="0" applyProtection="0">
      <alignment vertical="center"/>
    </xf>
    <xf numFmtId="0" fontId="256" fillId="0" borderId="0" applyNumberFormat="0" applyFill="0" applyBorder="0" applyAlignment="0" applyProtection="0">
      <alignment vertical="center"/>
    </xf>
    <xf numFmtId="0" fontId="257" fillId="0" borderId="0" applyFill="0" applyBorder="0" applyProtection="0"/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8" fillId="40" borderId="14" applyNumberFormat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59" fillId="0" borderId="0" applyNumberFormat="0" applyFill="0" applyBorder="0" applyAlignment="0" applyProtection="0">
      <alignment vertical="center"/>
    </xf>
    <xf numFmtId="0" fontId="260" fillId="0" borderId="0" applyNumberFormat="0" applyFill="0" applyBorder="0" applyAlignment="0" applyProtection="0">
      <alignment vertical="center"/>
    </xf>
    <xf numFmtId="0" fontId="260" fillId="0" borderId="0" applyNumberFormat="0" applyFill="0" applyBorder="0" applyAlignment="0" applyProtection="0">
      <alignment vertical="center"/>
    </xf>
    <xf numFmtId="0" fontId="260" fillId="0" borderId="0" applyNumberFormat="0" applyFill="0" applyBorder="0" applyAlignment="0" applyProtection="0">
      <alignment vertical="center"/>
    </xf>
    <xf numFmtId="0" fontId="260" fillId="0" borderId="0" applyNumberFormat="0" applyFill="0" applyBorder="0" applyAlignment="0" applyProtection="0">
      <alignment vertical="center"/>
    </xf>
    <xf numFmtId="0" fontId="260" fillId="0" borderId="0" applyNumberFormat="0" applyFill="0" applyBorder="0" applyAlignment="0" applyProtection="0">
      <alignment vertical="center"/>
    </xf>
    <xf numFmtId="0" fontId="260" fillId="0" borderId="0" applyNumberFormat="0" applyFill="0" applyBorder="0" applyAlignment="0" applyProtection="0">
      <alignment vertical="center"/>
    </xf>
    <xf numFmtId="0" fontId="260" fillId="0" borderId="0" applyNumberFormat="0" applyFill="0" applyBorder="0" applyAlignment="0" applyProtection="0">
      <alignment vertical="center"/>
    </xf>
    <xf numFmtId="0" fontId="260" fillId="0" borderId="0" applyNumberFormat="0" applyFill="0" applyBorder="0" applyAlignment="0" applyProtection="0">
      <alignment vertical="center"/>
    </xf>
    <xf numFmtId="0" fontId="260" fillId="0" borderId="0" applyNumberFormat="0" applyFill="0" applyBorder="0" applyAlignment="0" applyProtection="0">
      <alignment vertical="center"/>
    </xf>
    <xf numFmtId="0" fontId="260" fillId="0" borderId="0" applyNumberFormat="0" applyFill="0" applyBorder="0" applyAlignment="0" applyProtection="0">
      <alignment vertical="center"/>
    </xf>
    <xf numFmtId="0" fontId="260" fillId="0" borderId="0" applyNumberFormat="0" applyFill="0" applyBorder="0" applyAlignment="0" applyProtection="0">
      <alignment vertical="center"/>
    </xf>
    <xf numFmtId="42" fontId="54" fillId="0" borderId="0" applyFont="0" applyFill="0" applyBorder="0" applyAlignment="0" applyProtection="0"/>
    <xf numFmtId="172" fontId="244" fillId="0" borderId="0" applyFont="0" applyFill="0" applyBorder="0" applyAlignment="0" applyProtection="0"/>
    <xf numFmtId="6" fontId="261" fillId="0" borderId="0" applyFont="0" applyFill="0" applyBorder="0" applyAlignment="0" applyProtection="0"/>
    <xf numFmtId="195" fontId="244" fillId="0" borderId="0" applyFont="0" applyFill="0" applyBorder="0" applyAlignment="0" applyProtection="0"/>
    <xf numFmtId="8" fontId="14" fillId="0" borderId="0" applyFont="0" applyFill="0" applyBorder="0" applyAlignment="0" applyProtection="0"/>
    <xf numFmtId="244" fontId="262" fillId="0" borderId="0" applyFont="0" applyFill="0" applyBorder="0" applyAlignment="0" applyProtection="0"/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0" fontId="263" fillId="0" borderId="34" applyNumberFormat="0" applyFill="0" applyAlignment="0" applyProtection="0">
      <alignment vertical="center"/>
    </xf>
    <xf numFmtId="183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4" fillId="0" borderId="0"/>
    <xf numFmtId="166" fontId="264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1" fillId="0" borderId="0"/>
  </cellStyleXfs>
  <cellXfs count="139">
    <xf numFmtId="0" fontId="0" fillId="0" borderId="0" xfId="0"/>
    <xf numFmtId="171" fontId="1" fillId="0" borderId="0" xfId="13037" applyNumberFormat="1" applyFont="1" applyFill="1" applyAlignment="1">
      <alignment horizontal="center" wrapText="1"/>
    </xf>
    <xf numFmtId="171" fontId="1" fillId="0" borderId="0" xfId="13037" applyNumberFormat="1" applyFont="1" applyFill="1"/>
    <xf numFmtId="171" fontId="1" fillId="0" borderId="0" xfId="13037" applyNumberFormat="1" applyFont="1" applyFill="1" applyAlignment="1">
      <alignment horizontal="centerContinuous" wrapText="1"/>
    </xf>
    <xf numFmtId="171" fontId="1" fillId="0" borderId="0" xfId="13037" applyNumberFormat="1" applyFont="1" applyFill="1" applyAlignment="1">
      <alignment horizontal="right"/>
    </xf>
    <xf numFmtId="171" fontId="268" fillId="0" borderId="4" xfId="13037" applyNumberFormat="1" applyFont="1" applyFill="1" applyBorder="1" applyAlignment="1">
      <alignment horizontal="center" vertical="center"/>
    </xf>
    <xf numFmtId="171" fontId="268" fillId="77" borderId="4" xfId="13037" applyNumberFormat="1" applyFont="1" applyFill="1" applyBorder="1" applyAlignment="1">
      <alignment horizontal="center" vertical="center" wrapText="1"/>
    </xf>
    <xf numFmtId="171" fontId="268" fillId="0" borderId="42" xfId="13037" quotePrefix="1" applyNumberFormat="1" applyFont="1" applyFill="1" applyBorder="1" applyAlignment="1">
      <alignment horizontal="center" vertical="center"/>
    </xf>
    <xf numFmtId="171" fontId="268" fillId="77" borderId="41" xfId="13037" applyNumberFormat="1" applyFont="1" applyFill="1" applyBorder="1" applyAlignment="1">
      <alignment horizontal="center" vertical="center" wrapText="1"/>
    </xf>
    <xf numFmtId="171" fontId="1" fillId="0" borderId="38" xfId="13037" applyNumberFormat="1" applyFont="1" applyFill="1" applyBorder="1"/>
    <xf numFmtId="171" fontId="1" fillId="76" borderId="38" xfId="13037" applyNumberFormat="1" applyFont="1" applyFill="1" applyBorder="1"/>
    <xf numFmtId="171" fontId="1" fillId="0" borderId="39" xfId="13037" applyNumberFormat="1" applyFont="1" applyFill="1" applyBorder="1"/>
    <xf numFmtId="10" fontId="1" fillId="77" borderId="39" xfId="13041" applyNumberFormat="1" applyFont="1" applyFill="1" applyBorder="1"/>
    <xf numFmtId="171" fontId="1" fillId="0" borderId="0" xfId="13037" applyNumberFormat="1" applyFont="1" applyFill="1" applyBorder="1"/>
    <xf numFmtId="171" fontId="1" fillId="0" borderId="39" xfId="13037" applyNumberFormat="1" applyFont="1" applyBorder="1" applyAlignment="1">
      <alignment vertical="center"/>
    </xf>
    <xf numFmtId="171" fontId="1" fillId="0" borderId="40" xfId="13037" applyNumberFormat="1" applyFont="1" applyFill="1" applyBorder="1"/>
    <xf numFmtId="171" fontId="265" fillId="0" borderId="0" xfId="13037" applyNumberFormat="1" applyFont="1" applyFill="1"/>
    <xf numFmtId="171" fontId="266" fillId="0" borderId="0" xfId="13037" applyNumberFormat="1" applyFont="1" applyFill="1" applyAlignment="1">
      <alignment horizontal="left" vertical="center"/>
    </xf>
    <xf numFmtId="171" fontId="269" fillId="0" borderId="0" xfId="13037" applyNumberFormat="1" applyFont="1" applyFill="1" applyAlignment="1">
      <alignment vertical="center"/>
    </xf>
    <xf numFmtId="171" fontId="270" fillId="0" borderId="0" xfId="13037" applyNumberFormat="1" applyFont="1" applyFill="1" applyAlignment="1">
      <alignment horizontal="left" vertical="center"/>
    </xf>
    <xf numFmtId="171" fontId="268" fillId="0" borderId="0" xfId="13037" applyNumberFormat="1" applyFont="1" applyFill="1" applyAlignment="1">
      <alignment horizontal="left" vertical="center"/>
    </xf>
    <xf numFmtId="10" fontId="1" fillId="77" borderId="38" xfId="13041" applyNumberFormat="1" applyFont="1" applyFill="1" applyBorder="1"/>
    <xf numFmtId="171" fontId="1" fillId="76" borderId="39" xfId="13037" applyNumberFormat="1" applyFont="1" applyFill="1" applyBorder="1"/>
    <xf numFmtId="171" fontId="1" fillId="76" borderId="40" xfId="13037" applyNumberFormat="1" applyFont="1" applyFill="1" applyBorder="1"/>
    <xf numFmtId="10" fontId="1" fillId="77" borderId="40" xfId="13041" applyNumberFormat="1" applyFont="1" applyFill="1" applyBorder="1"/>
    <xf numFmtId="41" fontId="0" fillId="0" borderId="39" xfId="13040" applyFont="1" applyBorder="1"/>
    <xf numFmtId="171" fontId="0" fillId="0" borderId="39" xfId="13037" applyNumberFormat="1" applyFont="1" applyFill="1" applyBorder="1"/>
    <xf numFmtId="171" fontId="265" fillId="0" borderId="0" xfId="13037" applyNumberFormat="1" applyFont="1" applyFill="1" applyAlignment="1">
      <alignment horizontal="center" vertical="center"/>
    </xf>
    <xf numFmtId="43" fontId="1" fillId="0" borderId="39" xfId="13037" applyFont="1" applyFill="1" applyBorder="1"/>
    <xf numFmtId="43" fontId="1" fillId="0" borderId="0" xfId="13037" applyFont="1" applyFill="1"/>
    <xf numFmtId="43" fontId="1" fillId="0" borderId="38" xfId="13037" applyFont="1" applyFill="1" applyBorder="1"/>
    <xf numFmtId="43" fontId="0" fillId="0" borderId="39" xfId="13037" applyFont="1" applyBorder="1"/>
    <xf numFmtId="43" fontId="1" fillId="0" borderId="39" xfId="13037" applyFont="1" applyBorder="1"/>
    <xf numFmtId="41" fontId="0" fillId="0" borderId="39" xfId="13040" applyFont="1" applyFill="1" applyBorder="1"/>
    <xf numFmtId="43" fontId="0" fillId="0" borderId="39" xfId="13037" applyFont="1" applyFill="1" applyBorder="1"/>
    <xf numFmtId="43" fontId="1" fillId="0" borderId="40" xfId="13037" applyFont="1" applyFill="1" applyBorder="1"/>
    <xf numFmtId="43" fontId="1" fillId="0" borderId="0" xfId="13037" applyFont="1" applyFill="1" applyBorder="1"/>
    <xf numFmtId="10" fontId="1" fillId="0" borderId="0" xfId="13041" applyNumberFormat="1" applyFont="1" applyFill="1" applyBorder="1"/>
    <xf numFmtId="43" fontId="0" fillId="0" borderId="0" xfId="13037" applyFont="1" applyFill="1" applyBorder="1"/>
    <xf numFmtId="171" fontId="0" fillId="78" borderId="39" xfId="13037" applyNumberFormat="1" applyFont="1" applyFill="1" applyBorder="1"/>
    <xf numFmtId="171" fontId="1" fillId="78" borderId="39" xfId="13037" applyNumberFormat="1" applyFont="1" applyFill="1" applyBorder="1"/>
    <xf numFmtId="43" fontId="1" fillId="78" borderId="39" xfId="13037" applyFont="1" applyFill="1" applyBorder="1"/>
    <xf numFmtId="43" fontId="0" fillId="78" borderId="39" xfId="13037" applyFont="1" applyFill="1" applyBorder="1"/>
    <xf numFmtId="41" fontId="272" fillId="0" borderId="0" xfId="13040" applyFont="1"/>
    <xf numFmtId="41" fontId="272" fillId="0" borderId="0" xfId="13040" applyFont="1" applyAlignment="1">
      <alignment horizontal="center" vertical="center"/>
    </xf>
    <xf numFmtId="41" fontId="272" fillId="0" borderId="0" xfId="13040" applyFont="1" applyFill="1"/>
    <xf numFmtId="41" fontId="273" fillId="0" borderId="0" xfId="13040" applyFont="1" applyAlignment="1">
      <alignment horizontal="centerContinuous" wrapText="1"/>
    </xf>
    <xf numFmtId="41" fontId="272" fillId="0" borderId="0" xfId="13040" applyFont="1" applyAlignment="1">
      <alignment horizontal="centerContinuous" wrapText="1"/>
    </xf>
    <xf numFmtId="41" fontId="272" fillId="0" borderId="0" xfId="13040" applyFont="1" applyAlignment="1">
      <alignment horizontal="center" vertical="center" wrapText="1"/>
    </xf>
    <xf numFmtId="41" fontId="274" fillId="0" borderId="0" xfId="13040" applyFont="1" applyAlignment="1">
      <alignment horizontal="centerContinuous" wrapText="1"/>
    </xf>
    <xf numFmtId="41" fontId="274" fillId="80" borderId="44" xfId="13040" applyFont="1" applyFill="1" applyBorder="1" applyAlignment="1">
      <alignment horizontal="centerContinuous" wrapText="1"/>
    </xf>
    <xf numFmtId="41" fontId="272" fillId="0" borderId="37" xfId="13040" applyFont="1" applyFill="1" applyBorder="1" applyAlignment="1">
      <alignment horizontal="left" vertical="center" wrapText="1"/>
    </xf>
    <xf numFmtId="41" fontId="272" fillId="0" borderId="53" xfId="13040" applyFont="1" applyBorder="1"/>
    <xf numFmtId="41" fontId="272" fillId="0" borderId="43" xfId="13040" applyFont="1" applyBorder="1"/>
    <xf numFmtId="41" fontId="272" fillId="0" borderId="37" xfId="13040" applyFont="1" applyBorder="1" applyAlignment="1">
      <alignment horizontal="center" vertical="center"/>
    </xf>
    <xf numFmtId="41" fontId="272" fillId="0" borderId="46" xfId="13040" applyFont="1" applyBorder="1"/>
    <xf numFmtId="41" fontId="272" fillId="0" borderId="49" xfId="13040" applyFont="1" applyBorder="1"/>
    <xf numFmtId="41" fontId="272" fillId="0" borderId="29" xfId="13040" applyFont="1" applyBorder="1" applyAlignment="1">
      <alignment horizontal="center" vertical="center"/>
    </xf>
    <xf numFmtId="41" fontId="272" fillId="0" borderId="48" xfId="13040" applyFont="1" applyBorder="1"/>
    <xf numFmtId="41" fontId="272" fillId="0" borderId="47" xfId="13040" applyFont="1" applyBorder="1"/>
    <xf numFmtId="41" fontId="272" fillId="0" borderId="8" xfId="13040" applyFont="1" applyBorder="1"/>
    <xf numFmtId="41" fontId="272" fillId="0" borderId="37" xfId="13040" applyFont="1" applyBorder="1" applyAlignment="1">
      <alignment horizontal="left" vertical="center"/>
    </xf>
    <xf numFmtId="41" fontId="272" fillId="0" borderId="29" xfId="13040" applyFont="1" applyBorder="1" applyAlignment="1">
      <alignment horizontal="left" vertical="center"/>
    </xf>
    <xf numFmtId="41" fontId="272" fillId="0" borderId="50" xfId="13040" applyFont="1" applyBorder="1"/>
    <xf numFmtId="41" fontId="272" fillId="0" borderId="7" xfId="13040" applyFont="1" applyBorder="1" applyAlignment="1">
      <alignment horizontal="left" vertical="center"/>
    </xf>
    <xf numFmtId="41" fontId="272" fillId="0" borderId="7" xfId="13040" applyFont="1" applyBorder="1" applyAlignment="1">
      <alignment horizontal="center" vertical="center"/>
    </xf>
    <xf numFmtId="41" fontId="272" fillId="0" borderId="8" xfId="13040" applyFont="1" applyFill="1" applyBorder="1" applyAlignment="1">
      <alignment horizontal="left" wrapText="1"/>
    </xf>
    <xf numFmtId="41" fontId="272" fillId="0" borderId="1" xfId="13040" applyFont="1" applyFill="1" applyBorder="1" applyAlignment="1">
      <alignment horizontal="left" vertical="center" wrapText="1"/>
    </xf>
    <xf numFmtId="41" fontId="272" fillId="0" borderId="37" xfId="13040" applyFont="1" applyBorder="1"/>
    <xf numFmtId="41" fontId="272" fillId="0" borderId="1" xfId="13040" applyFont="1" applyBorder="1"/>
    <xf numFmtId="41" fontId="272" fillId="0" borderId="1" xfId="13040" applyFont="1" applyBorder="1" applyAlignment="1">
      <alignment horizontal="center" vertical="center"/>
    </xf>
    <xf numFmtId="41" fontId="272" fillId="81" borderId="54" xfId="13040" applyFont="1" applyFill="1" applyBorder="1" applyAlignment="1">
      <alignment horizontal="centerContinuous" vertical="center"/>
    </xf>
    <xf numFmtId="41" fontId="272" fillId="81" borderId="55" xfId="13040" applyFont="1" applyFill="1" applyBorder="1" applyAlignment="1">
      <alignment horizontal="centerContinuous" vertical="center"/>
    </xf>
    <xf numFmtId="41" fontId="272" fillId="81" borderId="56" xfId="13040" applyFont="1" applyFill="1" applyBorder="1" applyAlignment="1">
      <alignment horizontal="centerContinuous" vertical="center"/>
    </xf>
    <xf numFmtId="41" fontId="272" fillId="81" borderId="53" xfId="13040" applyFont="1" applyFill="1" applyBorder="1" applyAlignment="1">
      <alignment horizontal="centerContinuous"/>
    </xf>
    <xf numFmtId="41" fontId="272" fillId="81" borderId="54" xfId="13040" applyFont="1" applyFill="1" applyBorder="1" applyAlignment="1">
      <alignment horizontal="centerContinuous"/>
    </xf>
    <xf numFmtId="41" fontId="272" fillId="0" borderId="45" xfId="13040" applyFont="1" applyBorder="1"/>
    <xf numFmtId="41" fontId="272" fillId="81" borderId="55" xfId="13040" applyFont="1" applyFill="1" applyBorder="1" applyAlignment="1">
      <alignment horizontal="centerContinuous"/>
    </xf>
    <xf numFmtId="41" fontId="272" fillId="81" borderId="56" xfId="13040" applyFont="1" applyFill="1" applyBorder="1" applyAlignment="1">
      <alignment horizontal="centerContinuous"/>
    </xf>
    <xf numFmtId="41" fontId="272" fillId="0" borderId="54" xfId="13040" applyFont="1" applyBorder="1"/>
    <xf numFmtId="41" fontId="272" fillId="81" borderId="45" xfId="13040" applyFont="1" applyFill="1" applyBorder="1" applyAlignment="1">
      <alignment horizontal="centerContinuous"/>
    </xf>
    <xf numFmtId="41" fontId="272" fillId="81" borderId="57" xfId="13040" applyFont="1" applyFill="1" applyBorder="1" applyAlignment="1">
      <alignment horizontal="centerContinuous"/>
    </xf>
    <xf numFmtId="41" fontId="272" fillId="81" borderId="58" xfId="13040" applyFont="1" applyFill="1" applyBorder="1" applyAlignment="1">
      <alignment horizontal="centerContinuous"/>
    </xf>
    <xf numFmtId="41" fontId="272" fillId="0" borderId="0" xfId="13040" applyFont="1" applyFill="1" applyBorder="1"/>
    <xf numFmtId="41" fontId="272" fillId="0" borderId="0" xfId="13040" applyFont="1" applyFill="1" applyBorder="1" applyAlignment="1">
      <alignment horizontal="center" vertical="center"/>
    </xf>
    <xf numFmtId="41" fontId="272" fillId="0" borderId="0" xfId="13040" applyFont="1" applyFill="1" applyAlignment="1">
      <alignment horizontal="center" vertical="center"/>
    </xf>
    <xf numFmtId="41" fontId="272" fillId="0" borderId="50" xfId="13040" applyFont="1" applyFill="1" applyBorder="1"/>
    <xf numFmtId="41" fontId="272" fillId="0" borderId="49" xfId="13040" applyFont="1" applyFill="1" applyBorder="1"/>
    <xf numFmtId="41" fontId="272" fillId="0" borderId="53" xfId="13040" applyFont="1" applyFill="1" applyBorder="1"/>
    <xf numFmtId="41" fontId="272" fillId="0" borderId="8" xfId="13040" applyFont="1" applyFill="1" applyBorder="1"/>
    <xf numFmtId="41" fontId="272" fillId="0" borderId="37" xfId="13040" applyFont="1" applyFill="1" applyBorder="1" applyAlignment="1">
      <alignment horizontal="left" vertical="center"/>
    </xf>
    <xf numFmtId="41" fontId="272" fillId="0" borderId="37" xfId="13040" applyFont="1" applyFill="1" applyBorder="1" applyAlignment="1">
      <alignment horizontal="center" vertical="center"/>
    </xf>
    <xf numFmtId="41" fontId="272" fillId="0" borderId="46" xfId="13040" applyFont="1" applyFill="1" applyBorder="1"/>
    <xf numFmtId="41" fontId="272" fillId="0" borderId="29" xfId="13040" applyFont="1" applyFill="1" applyBorder="1" applyAlignment="1">
      <alignment horizontal="left" vertical="center"/>
    </xf>
    <xf numFmtId="41" fontId="272" fillId="0" borderId="29" xfId="13040" applyFont="1" applyFill="1" applyBorder="1" applyAlignment="1">
      <alignment horizontal="center" vertical="center"/>
    </xf>
    <xf numFmtId="41" fontId="272" fillId="0" borderId="7" xfId="13040" applyFont="1" applyFill="1" applyBorder="1" applyAlignment="1">
      <alignment horizontal="left" vertical="center"/>
    </xf>
    <xf numFmtId="41" fontId="272" fillId="0" borderId="7" xfId="13040" applyFont="1" applyFill="1" applyBorder="1" applyAlignment="1">
      <alignment horizontal="center" vertical="center"/>
    </xf>
    <xf numFmtId="41" fontId="272" fillId="0" borderId="45" xfId="13040" applyFont="1" applyFill="1" applyBorder="1"/>
    <xf numFmtId="41" fontId="272" fillId="0" borderId="47" xfId="13040" applyFont="1" applyFill="1" applyBorder="1"/>
    <xf numFmtId="41" fontId="272" fillId="0" borderId="48" xfId="13040" applyFont="1" applyFill="1" applyBorder="1"/>
    <xf numFmtId="41" fontId="272" fillId="0" borderId="51" xfId="13040" applyFont="1" applyFill="1" applyBorder="1"/>
    <xf numFmtId="41" fontId="272" fillId="0" borderId="52" xfId="13040" applyFont="1" applyFill="1" applyBorder="1"/>
    <xf numFmtId="41" fontId="272" fillId="0" borderId="29" xfId="13040" applyFont="1" applyFill="1" applyBorder="1"/>
    <xf numFmtId="41" fontId="272" fillId="0" borderId="54" xfId="13040" applyFont="1" applyFill="1" applyBorder="1" applyAlignment="1">
      <alignment horizontal="centerContinuous" vertical="center"/>
    </xf>
    <xf numFmtId="41" fontId="272" fillId="0" borderId="55" xfId="13040" applyFont="1" applyFill="1" applyBorder="1" applyAlignment="1">
      <alignment horizontal="centerContinuous" vertical="center"/>
    </xf>
    <xf numFmtId="41" fontId="272" fillId="0" borderId="56" xfId="13040" applyFont="1" applyFill="1" applyBorder="1" applyAlignment="1">
      <alignment horizontal="centerContinuous" vertical="center"/>
    </xf>
    <xf numFmtId="41" fontId="272" fillId="0" borderId="53" xfId="13040" applyFont="1" applyFill="1" applyBorder="1" applyAlignment="1">
      <alignment horizontal="centerContinuous"/>
    </xf>
    <xf numFmtId="41" fontId="272" fillId="0" borderId="54" xfId="13040" applyFont="1" applyFill="1" applyBorder="1" applyAlignment="1">
      <alignment horizontal="centerContinuous"/>
    </xf>
    <xf numFmtId="41" fontId="272" fillId="82" borderId="0" xfId="13040" applyFont="1" applyFill="1"/>
    <xf numFmtId="41" fontId="272" fillId="79" borderId="0" xfId="13040" applyFont="1" applyFill="1"/>
    <xf numFmtId="41" fontId="272" fillId="79" borderId="0" xfId="13040" applyFont="1" applyFill="1" applyBorder="1"/>
    <xf numFmtId="41" fontId="272" fillId="0" borderId="54" xfId="13040" applyFont="1" applyFill="1" applyBorder="1"/>
    <xf numFmtId="171" fontId="267" fillId="0" borderId="0" xfId="13037" applyNumberFormat="1" applyFont="1" applyFill="1" applyAlignment="1">
      <alignment horizontal="center" vertical="center"/>
    </xf>
    <xf numFmtId="171" fontId="268" fillId="76" borderId="4" xfId="13037" applyNumberFormat="1" applyFont="1" applyFill="1" applyBorder="1" applyAlignment="1">
      <alignment horizontal="center" vertical="center" wrapText="1"/>
    </xf>
    <xf numFmtId="171" fontId="268" fillId="76" borderId="6" xfId="13037" applyNumberFormat="1" applyFont="1" applyFill="1" applyBorder="1" applyAlignment="1">
      <alignment horizontal="center" vertical="center" wrapText="1"/>
    </xf>
    <xf numFmtId="171" fontId="268" fillId="0" borderId="2" xfId="13037" applyNumberFormat="1" applyFont="1" applyFill="1" applyBorder="1" applyAlignment="1">
      <alignment horizontal="center" vertical="center"/>
    </xf>
    <xf numFmtId="171" fontId="268" fillId="0" borderId="3" xfId="13037" applyNumberFormat="1" applyFont="1" applyFill="1" applyBorder="1" applyAlignment="1">
      <alignment horizontal="center" vertical="center"/>
    </xf>
    <xf numFmtId="171" fontId="268" fillId="0" borderId="5" xfId="13037" applyNumberFormat="1" applyFont="1" applyFill="1" applyBorder="1" applyAlignment="1">
      <alignment horizontal="center" vertical="center"/>
    </xf>
    <xf numFmtId="171" fontId="268" fillId="0" borderId="6" xfId="13037" applyNumberFormat="1" applyFont="1" applyFill="1" applyBorder="1" applyAlignment="1">
      <alignment horizontal="center" vertical="center"/>
    </xf>
    <xf numFmtId="41" fontId="274" fillId="80" borderId="1" xfId="13040" applyFont="1" applyFill="1" applyBorder="1" applyAlignment="1">
      <alignment horizontal="center" vertical="center" wrapText="1"/>
    </xf>
    <xf numFmtId="41" fontId="274" fillId="80" borderId="37" xfId="13040" applyFont="1" applyFill="1" applyBorder="1" applyAlignment="1">
      <alignment horizontal="center" vertical="center" wrapText="1"/>
    </xf>
    <xf numFmtId="41" fontId="274" fillId="80" borderId="29" xfId="13040" applyFont="1" applyFill="1" applyBorder="1" applyAlignment="1">
      <alignment horizontal="center" vertical="center" wrapText="1"/>
    </xf>
    <xf numFmtId="41" fontId="272" fillId="0" borderId="37" xfId="13040" applyFont="1" applyFill="1" applyBorder="1" applyAlignment="1">
      <alignment horizontal="left" vertical="center" wrapText="1"/>
    </xf>
    <xf numFmtId="41" fontId="272" fillId="0" borderId="29" xfId="13040" applyFont="1" applyFill="1" applyBorder="1" applyAlignment="1">
      <alignment horizontal="left" vertical="center" wrapText="1"/>
    </xf>
    <xf numFmtId="41" fontId="272" fillId="0" borderId="7" xfId="13040" applyFont="1" applyFill="1" applyBorder="1" applyAlignment="1">
      <alignment horizontal="left" vertical="center" wrapText="1"/>
    </xf>
    <xf numFmtId="41" fontId="272" fillId="0" borderId="37" xfId="13040" applyFont="1" applyBorder="1" applyAlignment="1">
      <alignment horizontal="center"/>
    </xf>
    <xf numFmtId="41" fontId="272" fillId="0" borderId="29" xfId="13040" applyFont="1" applyBorder="1" applyAlignment="1">
      <alignment horizontal="center"/>
    </xf>
    <xf numFmtId="41" fontId="272" fillId="0" borderId="37" xfId="13040" applyFont="1" applyBorder="1" applyAlignment="1">
      <alignment horizontal="center" vertical="center"/>
    </xf>
    <xf numFmtId="41" fontId="272" fillId="0" borderId="29" xfId="13040" applyFont="1" applyBorder="1" applyAlignment="1">
      <alignment horizontal="center" vertical="center"/>
    </xf>
    <xf numFmtId="41" fontId="272" fillId="0" borderId="37" xfId="13040" applyFont="1" applyBorder="1" applyAlignment="1">
      <alignment horizontal="left" vertical="center"/>
    </xf>
    <xf numFmtId="41" fontId="272" fillId="0" borderId="29" xfId="13040" applyFont="1" applyBorder="1" applyAlignment="1">
      <alignment horizontal="left" vertical="center"/>
    </xf>
    <xf numFmtId="41" fontId="272" fillId="0" borderId="7" xfId="13040" applyFont="1" applyBorder="1" applyAlignment="1">
      <alignment horizontal="left" vertical="center"/>
    </xf>
    <xf numFmtId="41" fontId="272" fillId="0" borderId="7" xfId="13040" applyFont="1" applyBorder="1" applyAlignment="1">
      <alignment horizontal="center" vertical="center"/>
    </xf>
    <xf numFmtId="41" fontId="272" fillId="0" borderId="37" xfId="13040" applyFont="1" applyBorder="1" applyAlignment="1">
      <alignment horizontal="left" vertical="center" wrapText="1"/>
    </xf>
    <xf numFmtId="41" fontId="272" fillId="0" borderId="7" xfId="13040" applyFont="1" applyBorder="1" applyAlignment="1">
      <alignment horizontal="left" vertical="center" wrapText="1"/>
    </xf>
    <xf numFmtId="41" fontId="272" fillId="0" borderId="37" xfId="13040" applyFont="1" applyBorder="1" applyAlignment="1">
      <alignment horizontal="center" vertical="center" wrapText="1"/>
    </xf>
    <xf numFmtId="41" fontId="272" fillId="0" borderId="7" xfId="13040" applyFont="1" applyBorder="1" applyAlignment="1">
      <alignment horizontal="center" vertical="center" wrapText="1"/>
    </xf>
    <xf numFmtId="41" fontId="274" fillId="80" borderId="7" xfId="13040" applyFont="1" applyFill="1" applyBorder="1" applyAlignment="1">
      <alignment horizontal="center" vertical="center" wrapText="1"/>
    </xf>
    <xf numFmtId="171" fontId="0" fillId="83" borderId="39" xfId="13037" applyNumberFormat="1" applyFont="1" applyFill="1" applyBorder="1"/>
  </cellXfs>
  <cellStyles count="13043">
    <cellStyle name="  " xfId="3" xr:uid="{00000000-0005-0000-0000-000000000000}"/>
    <cellStyle name="%" xfId="4" xr:uid="{00000000-0005-0000-0000-000001000000}"/>
    <cellStyle name="%_01. BR ORDERKEN JAN'10" xfId="5" xr:uid="{00000000-0005-0000-0000-000002000000}"/>
    <cellStyle name="%_01. BR ORDERKEN JAN'10-FIN" xfId="6" xr:uid="{00000000-0005-0000-0000-000003000000}"/>
    <cellStyle name="%_01. BR ORDERKEN JAN'10-TEST" xfId="7" xr:uid="{00000000-0005-0000-0000-000004000000}"/>
    <cellStyle name="%_01. BR ORDERKEN JAN'11-FIN" xfId="8" xr:uid="{00000000-0005-0000-0000-000005000000}"/>
    <cellStyle name="%_AOD Rundown Reporting Tools August Hanpokai v3 v36" xfId="9" xr:uid="{00000000-0005-0000-0000-000006000000}"/>
    <cellStyle name="%_AOD Rundown Reporting Tools October Hanpokai v2 v36" xfId="10" xr:uid="{00000000-0005-0000-0000-000007000000}"/>
    <cellStyle name="%_AOD Rundown Reporting Tools October Kakuho v1 v36" xfId="11" xr:uid="{00000000-0005-0000-0000-000008000000}"/>
    <cellStyle name="%_AOD Rundown Reporting Tools October Kakuho v2 v36" xfId="12" xr:uid="{00000000-0005-0000-0000-000009000000}"/>
    <cellStyle name="%_AOD Rundown Reporting Tools October Kakuho v3 v36" xfId="13" xr:uid="{00000000-0005-0000-0000-00000A000000}"/>
    <cellStyle name="%_AOD Rundown Reporting Tools October Kakuho v4 v36" xfId="14" xr:uid="{00000000-0005-0000-0000-00000B000000}"/>
    <cellStyle name="%_AOD Rundown Reporting Tools October Kentokai v1 v36" xfId="15" xr:uid="{00000000-0005-0000-0000-00000C000000}"/>
    <cellStyle name="%_AOD Rundown Reporting Tools October Kentokai v3 v36" xfId="16" xr:uid="{00000000-0005-0000-0000-00000D000000}"/>
    <cellStyle name="%_AOD Rundown Reporting Tools October Kentokai v5 v36" xfId="17" xr:uid="{00000000-0005-0000-0000-00000E000000}"/>
    <cellStyle name="%_AOD Rundown Reporting Tools October Kentokai v6 v36" xfId="18" xr:uid="{00000000-0005-0000-0000-00000F000000}"/>
    <cellStyle name="%_AOD Rundown Reporting Tools September Kakuho v1 v36" xfId="19" xr:uid="{00000000-0005-0000-0000-000010000000}"/>
    <cellStyle name="%_AOD Rundown Reporting Tools September Kentokai v2 v36" xfId="20" xr:uid="{00000000-0005-0000-0000-000011000000}"/>
    <cellStyle name="%_Apr '10 Hanpokai Meeting Report (TW) (macros)" xfId="21" xr:uid="{00000000-0005-0000-0000-000012000000}"/>
    <cellStyle name="%_Apr '10 Kakuho Meeting Report (TW) (macros)" xfId="22" xr:uid="{00000000-0005-0000-0000-000013000000}"/>
    <cellStyle name="%_Apr '10 Order Meeting Report (TW) (macros)" xfId="23" xr:uid="{00000000-0005-0000-0000-000014000000}"/>
    <cellStyle name="%_Aug '10 Kakuho Meeting Report (TW) (macros)" xfId="24" xr:uid="{00000000-0005-0000-0000-000015000000}"/>
    <cellStyle name="%_Aug '10 Kakuho Report (TW) (macros)" xfId="25" xr:uid="{00000000-0005-0000-0000-000016000000}"/>
    <cellStyle name="%_Aug '10 Order Meeting Report (TW) (macros)" xfId="26" xr:uid="{00000000-0005-0000-0000-000017000000}"/>
    <cellStyle name="%_BR HANPOKAI  Mar'10(FINAL)" xfId="27" xr:uid="{00000000-0005-0000-0000-000018000000}"/>
    <cellStyle name="%_BR Hanpokai APR'11(150411)" xfId="28" xr:uid="{00000000-0005-0000-0000-000019000000}"/>
    <cellStyle name="%_BR HANPOKAI DEC'10" xfId="29" xr:uid="{00000000-0005-0000-0000-00001A000000}"/>
    <cellStyle name="%_BR Hanpokai Feb'11 -140211" xfId="30" xr:uid="{00000000-0005-0000-0000-00001B000000}"/>
    <cellStyle name="%_BR HANPOKAI JAN'11 -200111" xfId="31" xr:uid="{00000000-0005-0000-0000-00001C000000}"/>
    <cellStyle name="%_BR HANPOKAI MACRO TEST" xfId="32" xr:uid="{00000000-0005-0000-0000-00001D000000}"/>
    <cellStyle name="%_BR Hanpokai MAR'11(180311TMAP)" xfId="33" xr:uid="{00000000-0005-0000-0000-00001E000000}"/>
    <cellStyle name="%_BR Hanpokai MAR'11(280311TMAP)" xfId="34" xr:uid="{00000000-0005-0000-0000-00001F000000}"/>
    <cellStyle name="%_BR HANPOKAI NOV'10" xfId="35" xr:uid="{00000000-0005-0000-0000-000020000000}"/>
    <cellStyle name="%_BR Kakuho Feb'11 -140211" xfId="36" xr:uid="{00000000-0005-0000-0000-000021000000}"/>
    <cellStyle name="%_BR KAKUHO JAN'10" xfId="37" xr:uid="{00000000-0005-0000-0000-000022000000}"/>
    <cellStyle name="%_BR Kakuho July'11_110711" xfId="38" xr:uid="{00000000-0005-0000-0000-000023000000}"/>
    <cellStyle name="%_BR Kakuho July'11_120711" xfId="39" xr:uid="{00000000-0005-0000-0000-000024000000}"/>
    <cellStyle name="%_BR KAKUHO Mar'10(FINAL)" xfId="40" xr:uid="{00000000-0005-0000-0000-000025000000}"/>
    <cellStyle name="%_BR Kakuho MAR'11 -150311(Working Copy)" xfId="41" xr:uid="{00000000-0005-0000-0000-000026000000}"/>
    <cellStyle name="%_BR Kakuho May'11(170511) - After allocation_Adjusted sales and OT" xfId="42" xr:uid="{00000000-0005-0000-0000-000027000000}"/>
    <cellStyle name="%_BR KAKUHO NOV'10" xfId="43" xr:uid="{00000000-0005-0000-0000-000028000000}"/>
    <cellStyle name="%_BR Nov Kakuho - (Final 161111)" xfId="44" xr:uid="{00000000-0005-0000-0000-000029000000}"/>
    <cellStyle name="%_BR ORder Ken NOV'10" xfId="45" xr:uid="{00000000-0005-0000-0000-00002A000000}"/>
    <cellStyle name="%_BR Orderken APR'11(040411)" xfId="46" xr:uid="{00000000-0005-0000-0000-00002B000000}"/>
    <cellStyle name="%_BR Orderken APR'11(040411)_Based on April Order Guide" xfId="47" xr:uid="{00000000-0005-0000-0000-00002C000000}"/>
    <cellStyle name="%_BR Orderken APR'11(050411)_Based on April Order Guide_Working Copy To rectify IMV5 Prod in July_ naijiRegenerate again" xfId="48" xr:uid="{00000000-0005-0000-0000-00002D000000}"/>
    <cellStyle name="%_BR Orderken APR'11(140411)_Based on April Order Guide" xfId="49" xr:uid="{00000000-0005-0000-0000-00002E000000}"/>
    <cellStyle name="%_BR Orderken APR'11(310311)" xfId="50" xr:uid="{00000000-0005-0000-0000-00002F000000}"/>
    <cellStyle name="%_BR Orderken Aug'11_280711_Toppan" xfId="51" xr:uid="{00000000-0005-0000-0000-000030000000}"/>
    <cellStyle name="%_BR Orderken August'11(270711)" xfId="52" xr:uid="{00000000-0005-0000-0000-000031000000}"/>
    <cellStyle name="%_BR Orderken August'11(adjusted)" xfId="53" xr:uid="{00000000-0005-0000-0000-000032000000}"/>
    <cellStyle name="%_BR ORDERKEN DEC'10" xfId="54" xr:uid="{00000000-0005-0000-0000-000033000000}"/>
    <cellStyle name="%_BR OrderKen Feb'11 -010311(Test Copy)" xfId="55" xr:uid="{00000000-0005-0000-0000-000034000000}"/>
    <cellStyle name="%_BR OrderKen Feb'11 -010311(Working Copy)" xfId="56" xr:uid="{00000000-0005-0000-0000-000035000000}"/>
    <cellStyle name="%_BR Orderken Feb'11 -200111" xfId="57" xr:uid="{00000000-0005-0000-0000-000036000000}"/>
    <cellStyle name="%_BR Orderken July'11_040711_Toppan" xfId="58" xr:uid="{00000000-0005-0000-0000-000037000000}"/>
    <cellStyle name="%_BR OrderKen MAR'11 -030311" xfId="59" xr:uid="{00000000-0005-0000-0000-000038000000}"/>
    <cellStyle name="%_BR Orderken May'11(040511)" xfId="60" xr:uid="{00000000-0005-0000-0000-000039000000}"/>
    <cellStyle name="%_BR Orderken May'11(040511)Version 2" xfId="61" xr:uid="{00000000-0005-0000-0000-00003A000000}"/>
    <cellStyle name="%_BR Orderken May'11(060511)Final" xfId="62" xr:uid="{00000000-0005-0000-0000-00003B000000}"/>
    <cellStyle name="%_BR Sept Kakuho" xfId="63" xr:uid="{00000000-0005-0000-0000-00003C000000}"/>
    <cellStyle name="%_BR_APR_HANPOKAI_170409" xfId="64" xr:uid="{00000000-0005-0000-0000-00003D000000}"/>
    <cellStyle name="%_BR_APR_KAKUHO-090409" xfId="65" xr:uid="{00000000-0005-0000-0000-00003E000000}"/>
    <cellStyle name="%_BR_APR_ORDER KEN- 010409" xfId="66" xr:uid="{00000000-0005-0000-0000-00003F000000}"/>
    <cellStyle name="%_BR_APR_ORDER KEN- 020409 final" xfId="67" xr:uid="{00000000-0005-0000-0000-000040000000}"/>
    <cellStyle name="%_BR_APR_ORDER KEN- 310309" xfId="68" xr:uid="{00000000-0005-0000-0000-000041000000}"/>
    <cellStyle name="%_BR_AUG_KAKUHO_180809" xfId="69" xr:uid="{00000000-0005-0000-0000-000042000000}"/>
    <cellStyle name="%_BR_AUG_ORDER KEN_030809-REVISED" xfId="70" xr:uid="{00000000-0005-0000-0000-000043000000}"/>
    <cellStyle name="%_BR_AUG_ORDER KEN_310709" xfId="71" xr:uid="{00000000-0005-0000-0000-000044000000}"/>
    <cellStyle name="%_BR_Dec_Hanpoukai-111208-Jerr" xfId="72" xr:uid="{00000000-0005-0000-0000-000045000000}"/>
    <cellStyle name="%_BR_Dec_Hanpoukai-161208_2" xfId="73" xr:uid="{00000000-0005-0000-0000-000046000000}"/>
    <cellStyle name="%_BR_Dec_Kentoukai-011208(iris)" xfId="74" xr:uid="{00000000-0005-0000-0000-000047000000}"/>
    <cellStyle name="%_BR_Dec_Kentoukai-011208(iris)_1" xfId="75" xr:uid="{00000000-0005-0000-0000-000048000000}"/>
    <cellStyle name="%_BR_Dec_Kentoukai-011208(iris)_2" xfId="76" xr:uid="{00000000-0005-0000-0000-000049000000}"/>
    <cellStyle name="%_BR_Dec_Kentoukai-011208(revised)" xfId="77" xr:uid="{00000000-0005-0000-0000-00004A000000}"/>
    <cellStyle name="%_BR_Feb_Order Kentoukai -010209" xfId="78" xr:uid="{00000000-0005-0000-0000-00004B000000}"/>
    <cellStyle name="%_BR_Feb_Order Kentoukai -020209" xfId="79" xr:uid="{00000000-0005-0000-0000-00004C000000}"/>
    <cellStyle name="%_BR_Feb_Order Kentoukai -020209_rev2" xfId="80" xr:uid="{00000000-0005-0000-0000-00004D000000}"/>
    <cellStyle name="%_BR_Feb_Order Kentoukai -020209_rev3" xfId="81" xr:uid="{00000000-0005-0000-0000-00004E000000}"/>
    <cellStyle name="%_BR_Feb-HANPOKAI -170209" xfId="82" xr:uid="{00000000-0005-0000-0000-00004F000000}"/>
    <cellStyle name="%_BR_Feb-KAKUHO-100209" xfId="83" xr:uid="{00000000-0005-0000-0000-000050000000}"/>
    <cellStyle name="%_BR_Jan_KAKUHO -130109" xfId="84" xr:uid="{00000000-0005-0000-0000-000051000000}"/>
    <cellStyle name="%_BR_Jan_KAKUHO -130109(updated with OAP)" xfId="85" xr:uid="{00000000-0005-0000-0000-000052000000}"/>
    <cellStyle name="%_BR_Jan_KAKUHO -160109(to tmap)" xfId="86" xr:uid="{00000000-0005-0000-0000-000053000000}"/>
    <cellStyle name="%_BR_Jan_KAKUHO -160109(updated with OAP)" xfId="87" xr:uid="{00000000-0005-0000-0000-000054000000}"/>
    <cellStyle name="%_BR_Jan_Order Kentoukai -040109 (iris)" xfId="88" xr:uid="{00000000-0005-0000-0000-000055000000}"/>
    <cellStyle name="%_BR_Jan_Order Kentoukai -050109_2" xfId="89" xr:uid="{00000000-0005-0000-0000-000056000000}"/>
    <cellStyle name="%_BR_Jan_Order Kentoukai -291208 (iris)" xfId="90" xr:uid="{00000000-0005-0000-0000-000057000000}"/>
    <cellStyle name="%_BR_JUL_KAKUHO_160709" xfId="91" xr:uid="{00000000-0005-0000-0000-000058000000}"/>
    <cellStyle name="%_BR_JUL_ORDER KEN_010709" xfId="92" xr:uid="{00000000-0005-0000-0000-000059000000}"/>
    <cellStyle name="%_BR_JUL_ORDER KEN_060709" xfId="93" xr:uid="{00000000-0005-0000-0000-00005A000000}"/>
    <cellStyle name="%_BR_JUN_KAKUHO_160509" xfId="94" xr:uid="{00000000-0005-0000-0000-00005B000000}"/>
    <cellStyle name="%_BR_JUN_ORDER KEN_010609" xfId="95" xr:uid="{00000000-0005-0000-0000-00005C000000}"/>
    <cellStyle name="%_BR_MAR_KAKUHO-120309" xfId="96" xr:uid="{00000000-0005-0000-0000-00005D000000}"/>
    <cellStyle name="%_BR_MAR_ORDER KEN" xfId="97" xr:uid="{00000000-0005-0000-0000-00005E000000}"/>
    <cellStyle name="%_BR_MAR_ORDER KEN-020309" xfId="98" xr:uid="{00000000-0005-0000-0000-00005F000000}"/>
    <cellStyle name="%_BR_MAY_HANPOKAI_180509" xfId="99" xr:uid="{00000000-0005-0000-0000-000060000000}"/>
    <cellStyle name="%_BR_MAY_KAKUHO_140509" xfId="100" xr:uid="{00000000-0005-0000-0000-000061000000}"/>
    <cellStyle name="%_BR_MAY_ORDER KEN_040509" xfId="101" xr:uid="{00000000-0005-0000-0000-000062000000}"/>
    <cellStyle name="%_BR_Nov_Hanpoukai- 141108" xfId="102" xr:uid="{00000000-0005-0000-0000-000063000000}"/>
    <cellStyle name="%_BR_Nov_Kakuho" xfId="103" xr:uid="{00000000-0005-0000-0000-000064000000}"/>
    <cellStyle name="%_BR_NOV_KAKUHO- 131109" xfId="104" xr:uid="{00000000-0005-0000-0000-000065000000}"/>
    <cellStyle name="%_BR_Nov_Kakuho-Updated 131108 (R2)" xfId="105" xr:uid="{00000000-0005-0000-0000-000066000000}"/>
    <cellStyle name="%_BR_Nov_Kentoukai-041108" xfId="106" xr:uid="{00000000-0005-0000-0000-000067000000}"/>
    <cellStyle name="%_BR_Nov_Kentoukai-041108 (R2)" xfId="107" xr:uid="{00000000-0005-0000-0000-000068000000}"/>
    <cellStyle name="%_BR_OCT_Hanpoukai-211008" xfId="108" xr:uid="{00000000-0005-0000-0000-000069000000}"/>
    <cellStyle name="%_BR_OCT_KAKUHO- 151009" xfId="109" xr:uid="{00000000-0005-0000-0000-00006A000000}"/>
    <cellStyle name="%_BR_OCT_KAKUHO- 161009" xfId="110" xr:uid="{00000000-0005-0000-0000-00006B000000}"/>
    <cellStyle name="%_BR_OCT_KAKUHO- 161009(IRIS)" xfId="111" xr:uid="{00000000-0005-0000-0000-00006C000000}"/>
    <cellStyle name="%_BR_ORDER KEN 021109" xfId="112" xr:uid="{00000000-0005-0000-0000-00006D000000}"/>
    <cellStyle name="%_BR_ORDER KEN 021109 Final" xfId="113" xr:uid="{00000000-0005-0000-0000-00006E000000}"/>
    <cellStyle name="%_BR_ORDER KEN 021109 m" xfId="114" xr:uid="{00000000-0005-0000-0000-00006F000000}"/>
    <cellStyle name="%_BR_ORDER KEN_300909" xfId="115" xr:uid="{00000000-0005-0000-0000-000070000000}"/>
    <cellStyle name="%_BR_SEP_HANPOUKAI- Rahmat" xfId="116" xr:uid="{00000000-0005-0000-0000-000071000000}"/>
    <cellStyle name="%_BR_SEP_KAKUHO- 110909" xfId="117" xr:uid="{00000000-0005-0000-0000-000072000000}"/>
    <cellStyle name="%_BR_SEP_ORDER KEN_old version" xfId="118" xr:uid="{00000000-0005-0000-0000-000073000000}"/>
    <cellStyle name="%_BR_SEP_ORDER KEN_old version-revised" xfId="119" xr:uid="{00000000-0005-0000-0000-000074000000}"/>
    <cellStyle name="%_Brunei KAKUHO Dec'09" xfId="120" xr:uid="{00000000-0005-0000-0000-000075000000}"/>
    <cellStyle name="%_CA AUG ORDER KEN (290711)" xfId="121" xr:uid="{00000000-0005-0000-0000-000076000000}"/>
    <cellStyle name="%_CA AUG ORDER KEN(KAKUHO)" xfId="122" xr:uid="{00000000-0005-0000-0000-000077000000}"/>
    <cellStyle name="%_CA HANPOKAI - 210410" xfId="123" xr:uid="{00000000-0005-0000-0000-000078000000}"/>
    <cellStyle name="%_CA HANPOKAI  AUG (240810)" xfId="124" xr:uid="{00000000-0005-0000-0000-000079000000}"/>
    <cellStyle name="%_CA HANPOKAI  JUL 220710" xfId="125" xr:uid="{00000000-0005-0000-0000-00007A000000}"/>
    <cellStyle name="%_CA HANPOKAI  NOV (261110) updated" xfId="126" xr:uid="{00000000-0005-0000-0000-00007B000000}"/>
    <cellStyle name="%_CA HANPOKAI  SEP (220910)" xfId="127" xr:uid="{00000000-0005-0000-0000-00007C000000}"/>
    <cellStyle name="%_CA HANPOKAI APR (150411)" xfId="128" xr:uid="{00000000-0005-0000-0000-00007D000000}"/>
    <cellStyle name="%_CA HANPOKAI FEB (230211)" xfId="129" xr:uid="{00000000-0005-0000-0000-00007E000000}"/>
    <cellStyle name="%_CA HANPOKAI JAN (240111)" xfId="130" xr:uid="{00000000-0005-0000-0000-00007F000000}"/>
    <cellStyle name="%_CA JUL KAKUHO (130711)new" xfId="131" xr:uid="{00000000-0005-0000-0000-000080000000}"/>
    <cellStyle name="%_CA JUL ORDER KEN (040711)" xfId="132" xr:uid="{00000000-0005-0000-0000-000081000000}"/>
    <cellStyle name="%_CA KAKUHO - 140410" xfId="133" xr:uid="{00000000-0005-0000-0000-000082000000}"/>
    <cellStyle name="%_CA Kakuho - 160310 -to tmap" xfId="134" xr:uid="{00000000-0005-0000-0000-000083000000}"/>
    <cellStyle name="%_CA KAKUHO - 160610" xfId="135" xr:uid="{00000000-0005-0000-0000-000084000000}"/>
    <cellStyle name="%_CA KAKUHO - 160610-Rev" xfId="136" xr:uid="{00000000-0005-0000-0000-000085000000}"/>
    <cellStyle name="%_CA KAKUHO - 170510" xfId="137" xr:uid="{00000000-0005-0000-0000-000086000000}"/>
    <cellStyle name="%_CA KAKUHO  SEP (160910)" xfId="138" xr:uid="{00000000-0005-0000-0000-000087000000}"/>
    <cellStyle name="%_CA Kakuho (150110)" xfId="139" xr:uid="{00000000-0005-0000-0000-000088000000}"/>
    <cellStyle name="%_CA KAKUHO AUG" xfId="140" xr:uid="{00000000-0005-0000-0000-000089000000}"/>
    <cellStyle name="%_CA KAKUHO AUG (170810)" xfId="141" xr:uid="{00000000-0005-0000-0000-00008A000000}"/>
    <cellStyle name="%_CA KAKUHO DEC (141210)" xfId="142" xr:uid="{00000000-0005-0000-0000-00008B000000}"/>
    <cellStyle name="%_CA KAKUHO FEB (140211)" xfId="143" xr:uid="{00000000-0005-0000-0000-00008C000000}"/>
    <cellStyle name="%_CA KAKUHO JAN (170111)" xfId="144" xr:uid="{00000000-0005-0000-0000-00008D000000}"/>
    <cellStyle name="%_CA KAKUHO JUL 150710" xfId="145" xr:uid="{00000000-0005-0000-0000-00008E000000}"/>
    <cellStyle name="%_CA KAKUHO MAR (160311)-IRIS" xfId="146" xr:uid="{00000000-0005-0000-0000-00008F000000}"/>
    <cellStyle name="%_CA KAKUHO NOV" xfId="147" xr:uid="{00000000-0005-0000-0000-000090000000}"/>
    <cellStyle name="%_CA KAKUHO NOV (151110)" xfId="148" xr:uid="{00000000-0005-0000-0000-000091000000}"/>
    <cellStyle name="%_CA KAKUHO OCT" xfId="149" xr:uid="{00000000-0005-0000-0000-000092000000}"/>
    <cellStyle name="%_CA KAKUHO OCT (151010)" xfId="150" xr:uid="{00000000-0005-0000-0000-000093000000}"/>
    <cellStyle name="%_CA KAKUHO SEPT" xfId="151" xr:uid="{00000000-0005-0000-0000-000094000000}"/>
    <cellStyle name="%_CA KAKUHO SEPT FINAL.1" xfId="152" xr:uid="{00000000-0005-0000-0000-000095000000}"/>
    <cellStyle name="%_CA ORDER KAKUHO MAR (160311)-IRIS" xfId="153" xr:uid="{00000000-0005-0000-0000-000096000000}"/>
    <cellStyle name="%_CA ORDER KEN - 020610" xfId="154" xr:uid="{00000000-0005-0000-0000-000097000000}"/>
    <cellStyle name="%_CA Order Ken - 030310 -to tmap" xfId="155" xr:uid="{00000000-0005-0000-0000-000098000000}"/>
    <cellStyle name="%_CA ORDER KEN - 030610" xfId="156" xr:uid="{00000000-0005-0000-0000-000099000000}"/>
    <cellStyle name="%_CA ORDER KEN - 050510" xfId="157" xr:uid="{00000000-0005-0000-0000-00009A000000}"/>
    <cellStyle name="%_CA ORDER KEN - 060510" xfId="158" xr:uid="{00000000-0005-0000-0000-00009B000000}"/>
    <cellStyle name="%_CA ORDER KEN - 060510 (R)" xfId="159" xr:uid="{00000000-0005-0000-0000-00009C000000}"/>
    <cellStyle name="%_CA ORDER KEN - 310310" xfId="160" xr:uid="{00000000-0005-0000-0000-00009D000000}"/>
    <cellStyle name="%_CA ORDER KEN  SEP (010910)" xfId="161" xr:uid="{00000000-0005-0000-0000-00009E000000}"/>
    <cellStyle name="%_CA ORDER KEN (040511)" xfId="162" xr:uid="{00000000-0005-0000-0000-00009F000000}"/>
    <cellStyle name="%_CA ORDER KEN (040611)" xfId="163" xr:uid="{00000000-0005-0000-0000-0000A0000000}"/>
    <cellStyle name="%_CA ORDER KEN- 030710" xfId="164" xr:uid="{00000000-0005-0000-0000-0000A1000000}"/>
    <cellStyle name="%_CA ORDER KEN- 050710 (FINAL)" xfId="165" xr:uid="{00000000-0005-0000-0000-0000A2000000}"/>
    <cellStyle name="%_CA ORDER KEN APR (010411)" xfId="166" xr:uid="{00000000-0005-0000-0000-0000A3000000}"/>
    <cellStyle name="%_CA ORDER KEN AUG (FINAL 300710)" xfId="167" xr:uid="{00000000-0005-0000-0000-0000A4000000}"/>
    <cellStyle name="%_CA ORDER KEN AUG 300710" xfId="168" xr:uid="{00000000-0005-0000-0000-0000A5000000}"/>
    <cellStyle name="%_CA ORDER KEN DEC (011210)" xfId="169" xr:uid="{00000000-0005-0000-0000-0000A6000000}"/>
    <cellStyle name="%_CA ORDER KEN DEC (011210)_1" xfId="170" xr:uid="{00000000-0005-0000-0000-0000A7000000}"/>
    <cellStyle name="%_CA ORDER KEN DEC (011210)_2" xfId="171" xr:uid="{00000000-0005-0000-0000-0000A8000000}"/>
    <cellStyle name="%_CA ORDER KEN FEB (270111)" xfId="172" xr:uid="{00000000-0005-0000-0000-0000A9000000}"/>
    <cellStyle name="%_CA Order Ken JAN (040111)" xfId="173" xr:uid="{00000000-0005-0000-0000-0000AA000000}"/>
    <cellStyle name="%_CA ORDER KEN MAR (030311)-IRIS" xfId="174" xr:uid="{00000000-0005-0000-0000-0000AB000000}"/>
    <cellStyle name="%_CA ORDER KEN NOV" xfId="175" xr:uid="{00000000-0005-0000-0000-0000AC000000}"/>
    <cellStyle name="%_CA ORDER KEN OCT" xfId="176" xr:uid="{00000000-0005-0000-0000-0000AD000000}"/>
    <cellStyle name="%_CA ORDER KEN OCT (300910)" xfId="177" xr:uid="{00000000-0005-0000-0000-0000AE000000}"/>
    <cellStyle name="%_CA Order Kentoukai (050110)" xfId="178" xr:uid="{00000000-0005-0000-0000-0000AF000000}"/>
    <cellStyle name="%_CA ORDERKEN NOV" xfId="179" xr:uid="{00000000-0005-0000-0000-0000B0000000}"/>
    <cellStyle name="%_Copy (2) of Indonesia Mar Order Kentokai Macro v36a" xfId="180" xr:uid="{00000000-0005-0000-0000-0000B1000000}"/>
    <cellStyle name="%_Copy (2) of Indonesia Mar Order Kentokai Macro v36a v2" xfId="181" xr:uid="{00000000-0005-0000-0000-0000B2000000}"/>
    <cellStyle name="%_Copy (2) of Indonesia Mar Order Kentokai v36a v2" xfId="182" xr:uid="{00000000-0005-0000-0000-0000B3000000}"/>
    <cellStyle name="%_Copy of Indonesia July OM Macro v2_Toppan" xfId="183" xr:uid="{00000000-0005-0000-0000-0000B4000000}"/>
    <cellStyle name="%_Copy of Indonesia Jun Kakuho Macro v2" xfId="184" xr:uid="{00000000-0005-0000-0000-0000B5000000}"/>
    <cellStyle name="%_Copy of Indonesia June Order Kentokai Macro v36a v4" xfId="185" xr:uid="{00000000-0005-0000-0000-0000B6000000}"/>
    <cellStyle name="%_Copy of Indonesia June Order Kentokai Macro v36a v5" xfId="186" xr:uid="{00000000-0005-0000-0000-0000B7000000}"/>
    <cellStyle name="%_Copy of Indonesia May OM Macro" xfId="187" xr:uid="{00000000-0005-0000-0000-0000B8000000}"/>
    <cellStyle name="%_Dec '10 Kakuho Meeting Report (TW) (macros)" xfId="188" xr:uid="{00000000-0005-0000-0000-0000B9000000}"/>
    <cellStyle name="%_Dec '10 Order Meeting Report (TW) (macros)" xfId="189" xr:uid="{00000000-0005-0000-0000-0000BA000000}"/>
    <cellStyle name="%_Feb '10 Hanpokai  Meeting Report (TW) (macros) Amended_11th FEB" xfId="190" xr:uid="{00000000-0005-0000-0000-0000BB000000}"/>
    <cellStyle name="%_Feb '10 Kakuho Meeting Report (TW) (macros) Amended_11th FEB" xfId="191" xr:uid="{00000000-0005-0000-0000-0000BC000000}"/>
    <cellStyle name="%_Feb '10 Order Meeting Report (TW) (macros)" xfId="192" xr:uid="{00000000-0005-0000-0000-0000BD000000}"/>
    <cellStyle name="%_Feb '10 Order Meeting Report (TW) (macros) Ammended" xfId="193" xr:uid="{00000000-0005-0000-0000-0000BE000000}"/>
    <cellStyle name="%_Feb '11 Hanpokai Meeting Report (TW) (macros)" xfId="194" xr:uid="{00000000-0005-0000-0000-0000BF000000}"/>
    <cellStyle name="%_Feb '11 Kakuho Meeting Report (TW) (macros)" xfId="195" xr:uid="{00000000-0005-0000-0000-0000C0000000}"/>
    <cellStyle name="%_Feb '11 Order Meeting Report (TW) (macros)" xfId="196" xr:uid="{00000000-0005-0000-0000-0000C1000000}"/>
    <cellStyle name="%_Feb '11 Order Meeting Report (TW) (macros)テスト中" xfId="197" xr:uid="{00000000-0005-0000-0000-0000C2000000}"/>
    <cellStyle name="%_Feb Hanpokai - 200210" xfId="198" xr:uid="{00000000-0005-0000-0000-0000C3000000}"/>
    <cellStyle name="%_Feb Kakuho - 110210" xfId="199" xr:uid="{00000000-0005-0000-0000-0000C4000000}"/>
    <cellStyle name="%_Feb order kentoukai (010210)" xfId="200" xr:uid="{00000000-0005-0000-0000-0000C5000000}"/>
    <cellStyle name="%_Final BR Kakuho Sep'11_120911" xfId="201" xr:uid="{00000000-0005-0000-0000-0000C6000000}"/>
    <cellStyle name="%_Final BR Orderken Sep'11_010911" xfId="202" xr:uid="{00000000-0005-0000-0000-0000C7000000}"/>
    <cellStyle name="%_Final BR Orderken Sep'11_290811" xfId="203" xr:uid="{00000000-0005-0000-0000-0000C8000000}"/>
    <cellStyle name="%_Final BR Orderken Sep'11_310811" xfId="204" xr:uid="{00000000-0005-0000-0000-0000C9000000}"/>
    <cellStyle name="%_Final Oct Orderken(BR)" xfId="205" xr:uid="{00000000-0005-0000-0000-0000CA000000}"/>
    <cellStyle name="%_HANPOKAI 11 Feb'10" xfId="206" xr:uid="{00000000-0005-0000-0000-0000CB000000}"/>
    <cellStyle name="%_HANPOKAI Apr'10(FINAL)" xfId="207" xr:uid="{00000000-0005-0000-0000-0000CC000000}"/>
    <cellStyle name="%_HANPOKAI AUG'10(FINAL revised)" xfId="208" xr:uid="{00000000-0005-0000-0000-0000CD000000}"/>
    <cellStyle name="%_HANPOKAI FEb'10 (R)" xfId="209" xr:uid="{00000000-0005-0000-0000-0000CE000000}"/>
    <cellStyle name="%_HANPOKAI Jun'10(FINAL)" xfId="210" xr:uid="{00000000-0005-0000-0000-0000CF000000}"/>
    <cellStyle name="%_HANPOKAI May'10(FINAL)" xfId="211" xr:uid="{00000000-0005-0000-0000-0000D0000000}"/>
    <cellStyle name="%_HANPOKAI NOV'10" xfId="212" xr:uid="{00000000-0005-0000-0000-0000D1000000}"/>
    <cellStyle name="%_HANPOKAI SEP'10(FINAL revised)" xfId="213" xr:uid="{00000000-0005-0000-0000-0000D2000000}"/>
    <cellStyle name="%_Hanpoukai Jan'10 1801" xfId="214" xr:uid="{00000000-0005-0000-0000-0000D3000000}"/>
    <cellStyle name="%_IN April Hanpokai  Macro v1" xfId="215" xr:uid="{00000000-0005-0000-0000-0000D4000000}"/>
    <cellStyle name="%_IN April Kakuho Macro v3.1" xfId="216" xr:uid="{00000000-0005-0000-0000-0000D5000000}"/>
    <cellStyle name="%_IN April Order Kentokai Macro v2" xfId="217" xr:uid="{00000000-0005-0000-0000-0000D6000000}"/>
    <cellStyle name="%_IN April Order Kentokai Macro v3" xfId="218" xr:uid="{00000000-0005-0000-0000-0000D7000000}"/>
    <cellStyle name="%_IN April Order Kentokai Macro v3.1" xfId="219" xr:uid="{00000000-0005-0000-0000-0000D8000000}"/>
    <cellStyle name="%_IN Aug Order Hanpokai Macro v1" xfId="220" xr:uid="{00000000-0005-0000-0000-0000D9000000}"/>
    <cellStyle name="%_IN Aug Order Kakuho Macro v1" xfId="221" xr:uid="{00000000-0005-0000-0000-0000DA000000}"/>
    <cellStyle name="%_IN Aug Order Kentokai Macro v1" xfId="222" xr:uid="{00000000-0005-0000-0000-0000DB000000}"/>
    <cellStyle name="%_IN Dec Hanpokai Macro v1" xfId="223" xr:uid="{00000000-0005-0000-0000-0000DC000000}"/>
    <cellStyle name="%_IN Dec Kakuho Macro v1" xfId="224" xr:uid="{00000000-0005-0000-0000-0000DD000000}"/>
    <cellStyle name="%_IN Dec Kakuho Macro v4" xfId="225" xr:uid="{00000000-0005-0000-0000-0000DE000000}"/>
    <cellStyle name="%_IN Dec Kakuho Macro v5" xfId="226" xr:uid="{00000000-0005-0000-0000-0000DF000000}"/>
    <cellStyle name="%_IN Dec Order Kentokai Macro v36a" xfId="227" xr:uid="{00000000-0005-0000-0000-0000E0000000}"/>
    <cellStyle name="%_IN Dec Order Kentokai Macro v36a v2" xfId="228" xr:uid="{00000000-0005-0000-0000-0000E1000000}"/>
    <cellStyle name="%_IN Dec Order Kentokai Macro v36a v3" xfId="229" xr:uid="{00000000-0005-0000-0000-0000E2000000}"/>
    <cellStyle name="%_IN Dec Order Macro v1" xfId="230" xr:uid="{00000000-0005-0000-0000-0000E3000000}"/>
    <cellStyle name="%_IN Dec Order Macro v2" xfId="231" xr:uid="{00000000-0005-0000-0000-0000E4000000}"/>
    <cellStyle name="%_IN Dec Order Macro v3" xfId="232" xr:uid="{00000000-0005-0000-0000-0000E5000000}"/>
    <cellStyle name="%_IN Dec Order Macro v5" xfId="233" xr:uid="{00000000-0005-0000-0000-0000E6000000}"/>
    <cellStyle name="%_IN Feb09 Hanpokai Macro v1" xfId="234" xr:uid="{00000000-0005-0000-0000-0000E7000000}"/>
    <cellStyle name="%_IN Feb09 Kakuho Macro v1" xfId="235" xr:uid="{00000000-0005-0000-0000-0000E8000000}"/>
    <cellStyle name="%_IN Feb09 Kentokai Macro v2" xfId="236" xr:uid="{00000000-0005-0000-0000-0000E9000000}"/>
    <cellStyle name="%_IN Feb09 Kentokai Macro v2-1" xfId="237" xr:uid="{00000000-0005-0000-0000-0000EA000000}"/>
    <cellStyle name="%_IN Feb09 Kentokai Macro v2-2" xfId="238" xr:uid="{00000000-0005-0000-0000-0000EB000000}"/>
    <cellStyle name="%_IN Jan09 Hanpokai Macro v1" xfId="239" xr:uid="{00000000-0005-0000-0000-0000EC000000}"/>
    <cellStyle name="%_IN Jan09 Kakuho Macro v1" xfId="240" xr:uid="{00000000-0005-0000-0000-0000ED000000}"/>
    <cellStyle name="%_IN Jan09 Kentokai Macro v1" xfId="241" xr:uid="{00000000-0005-0000-0000-0000EE000000}"/>
    <cellStyle name="%_IN July Hanpokai Macro v1" xfId="242" xr:uid="{00000000-0005-0000-0000-0000EF000000}"/>
    <cellStyle name="%_IN July Kakuho Macro v1" xfId="243" xr:uid="{00000000-0005-0000-0000-0000F0000000}"/>
    <cellStyle name="%_IN July Kentokai  Macro v1" xfId="244" xr:uid="{00000000-0005-0000-0000-0000F1000000}"/>
    <cellStyle name="%_IN July Kentokai  Macro v1.1 for July Kakuho" xfId="245" xr:uid="{00000000-0005-0000-0000-0000F2000000}"/>
    <cellStyle name="%_IN Jun kakuho  Macro v1" xfId="246" xr:uid="{00000000-0005-0000-0000-0000F3000000}"/>
    <cellStyle name="%_IN Jun kakuho  Macro v2" xfId="247" xr:uid="{00000000-0005-0000-0000-0000F4000000}"/>
    <cellStyle name="%_IN Jun kentokai  Macro v1" xfId="248" xr:uid="{00000000-0005-0000-0000-0000F5000000}"/>
    <cellStyle name="%_IN Jun kentokai  Macro v2" xfId="249" xr:uid="{00000000-0005-0000-0000-0000F6000000}"/>
    <cellStyle name="%_IN March09 Kentokaii Macro v1" xfId="250" xr:uid="{00000000-0005-0000-0000-0000F7000000}"/>
    <cellStyle name="%_IN May Hanpokai  Macro v1" xfId="251" xr:uid="{00000000-0005-0000-0000-0000F8000000}"/>
    <cellStyle name="%_IN May Kakuho  Macro v2" xfId="252" xr:uid="{00000000-0005-0000-0000-0000F9000000}"/>
    <cellStyle name="%_IN May Sohuko  Macro v1" xfId="253" xr:uid="{00000000-0005-0000-0000-0000FA000000}"/>
    <cellStyle name="%_IN May Sohuko  Macro v2" xfId="254" xr:uid="{00000000-0005-0000-0000-0000FB000000}"/>
    <cellStyle name="%_IN Nov Hanpokai Macro v36a" xfId="255" xr:uid="{00000000-0005-0000-0000-0000FC000000}"/>
    <cellStyle name="%_IN Nov Hanpokai v36a v4" xfId="256" xr:uid="{00000000-0005-0000-0000-0000FD000000}"/>
    <cellStyle name="%_IN Nov Kakuho Macro v36a" xfId="257" xr:uid="{00000000-0005-0000-0000-0000FE000000}"/>
    <cellStyle name="%_IN Nov Order Kentokai Macro v36a" xfId="258" xr:uid="{00000000-0005-0000-0000-0000FF000000}"/>
    <cellStyle name="%_IN Nov Order Kentokai Macro v36a v2" xfId="259" xr:uid="{00000000-0005-0000-0000-000000010000}"/>
    <cellStyle name="%_IN Nov Order Kentokai Macro v36a v3" xfId="260" xr:uid="{00000000-0005-0000-0000-000001010000}"/>
    <cellStyle name="%_IN Nov Order Kentokai Macro v36a v4" xfId="261" xr:uid="{00000000-0005-0000-0000-000002010000}"/>
    <cellStyle name="%_IN Oct Hanpokai Macro v36a" xfId="262" xr:uid="{00000000-0005-0000-0000-000003010000}"/>
    <cellStyle name="%_IN Oct Hanpokai v36a" xfId="263" xr:uid="{00000000-0005-0000-0000-000004010000}"/>
    <cellStyle name="%_IN Oct Kakuho Macro v36a" xfId="264" xr:uid="{00000000-0005-0000-0000-000005010000}"/>
    <cellStyle name="%_IN Oct Kakuho Macro v36a v2" xfId="265" xr:uid="{00000000-0005-0000-0000-000006010000}"/>
    <cellStyle name="%_IN Oct Kakuho v36a" xfId="266" xr:uid="{00000000-0005-0000-0000-000007010000}"/>
    <cellStyle name="%_IN Oct Order Kentokai Macro v36a" xfId="267" xr:uid="{00000000-0005-0000-0000-000008010000}"/>
    <cellStyle name="%_IN Oct Order Kentokai Macro v36a v2" xfId="268" xr:uid="{00000000-0005-0000-0000-000009010000}"/>
    <cellStyle name="%_IN Sept Hanpokai" xfId="269" xr:uid="{00000000-0005-0000-0000-00000A010000}"/>
    <cellStyle name="%_IN Sept Hanpokai Macro v36a" xfId="270" xr:uid="{00000000-0005-0000-0000-00000B010000}"/>
    <cellStyle name="%_IN Sept Kakuho Macro v36a" xfId="271" xr:uid="{00000000-0005-0000-0000-00000C010000}"/>
    <cellStyle name="%_IN Sept Kakuho Macro v36a v1 Change in SP" xfId="272" xr:uid="{00000000-0005-0000-0000-00000D010000}"/>
    <cellStyle name="%_IN Sept Order Kentokai Macro v36a v1" xfId="273" xr:uid="{00000000-0005-0000-0000-00000E010000}"/>
    <cellStyle name="%_IN Sept Order Kentokai Macro v36a v2" xfId="274" xr:uid="{00000000-0005-0000-0000-00000F010000}"/>
    <cellStyle name="%_IN Sept Order Kentokai Macro v36a v3" xfId="275" xr:uid="{00000000-0005-0000-0000-000010010000}"/>
    <cellStyle name="%_Indonesia Apr Hanpokai Macro v36a v2" xfId="276" xr:uid="{00000000-0005-0000-0000-000011010000}"/>
    <cellStyle name="%_Indonesia Apr Kakuho Macro" xfId="277" xr:uid="{00000000-0005-0000-0000-000012010000}"/>
    <cellStyle name="%_Indonesia Apr Kakuho Macro v2" xfId="278" xr:uid="{00000000-0005-0000-0000-000013010000}"/>
    <cellStyle name="%_Indonesia Apr Kakuho Macro v36a" xfId="279" xr:uid="{00000000-0005-0000-0000-000014010000}"/>
    <cellStyle name="%_Indonesia Apr OM Macro" xfId="280" xr:uid="{00000000-0005-0000-0000-000015010000}"/>
    <cellStyle name="%_Indonesia Apr OM Macro As Naiji order" xfId="281" xr:uid="{00000000-0005-0000-0000-000016010000}"/>
    <cellStyle name="%_Indonesia Apr Order Kentokai Macro v36a" xfId="282" xr:uid="{00000000-0005-0000-0000-000017010000}"/>
    <cellStyle name="%_Indonesia Apr Order Kentokai Macro v36a v2" xfId="283" xr:uid="{00000000-0005-0000-0000-000018010000}"/>
    <cellStyle name="%_Indonesia Apr Order Kentokai Macro v36a v3" xfId="284" xr:uid="{00000000-0005-0000-0000-000019010000}"/>
    <cellStyle name="%_Indonesia Apr Order Kentokai Macro v36a v4" xfId="285" xr:uid="{00000000-0005-0000-0000-00001A010000}"/>
    <cellStyle name="%_Indonesia Apr Order Kentokai Macro v36a v5" xfId="286" xr:uid="{00000000-0005-0000-0000-00001B010000}"/>
    <cellStyle name="%_Indonesia Aug Hanpokai Macro v36a" xfId="287" xr:uid="{00000000-0005-0000-0000-00001C010000}"/>
    <cellStyle name="%_Indonesia Aug Kakuho Macro v36a" xfId="288" xr:uid="{00000000-0005-0000-0000-00001D010000}"/>
    <cellStyle name="%_Indonesia Aug Kakuho Macro v36a v2" xfId="289" xr:uid="{00000000-0005-0000-0000-00001E010000}"/>
    <cellStyle name="%_Indonesia Aug OM" xfId="290" xr:uid="{00000000-0005-0000-0000-00001F010000}"/>
    <cellStyle name="%_Indonesia Aug OM Macro" xfId="291" xr:uid="{00000000-0005-0000-0000-000020010000}"/>
    <cellStyle name="%_Indonesia Aug OM Macro V2" xfId="292" xr:uid="{00000000-0005-0000-0000-000021010000}"/>
    <cellStyle name="%_Indonesia Aug OM Macro V2 - RD Update Only" xfId="293" xr:uid="{00000000-0005-0000-0000-000022010000}"/>
    <cellStyle name="%_Indonesia Aug OM Macro V2-test" xfId="294" xr:uid="{00000000-0005-0000-0000-000023010000}"/>
    <cellStyle name="%_Indonesia Aug OM V2" xfId="295" xr:uid="{00000000-0005-0000-0000-000024010000}"/>
    <cellStyle name="%_Indonesia Aug Order Kentokai Macro v36a" xfId="296" xr:uid="{00000000-0005-0000-0000-000025010000}"/>
    <cellStyle name="%_Indonesia Dec Hanpokai Macro" xfId="297" xr:uid="{00000000-0005-0000-0000-000026010000}"/>
    <cellStyle name="%_Indonesia Dec Kakuho Macro" xfId="298" xr:uid="{00000000-0005-0000-0000-000027010000}"/>
    <cellStyle name="%_Indonesia Dec Kakuho Macro v36a v2" xfId="299" xr:uid="{00000000-0005-0000-0000-000028010000}"/>
    <cellStyle name="%_Indonesia Dec OM Macro v36a updated" xfId="300" xr:uid="{00000000-0005-0000-0000-000029010000}"/>
    <cellStyle name="%_Indonesia Dec OM v36a v4" xfId="301" xr:uid="{00000000-0005-0000-0000-00002A010000}"/>
    <cellStyle name="%_Indonesia Feb Hanpokai" xfId="302" xr:uid="{00000000-0005-0000-0000-00002B010000}"/>
    <cellStyle name="%_Indonesia Feb Hanpokai Macro" xfId="303" xr:uid="{00000000-0005-0000-0000-00002C010000}"/>
    <cellStyle name="%_Indonesia Feb Hanpokai Macro v2" xfId="304" xr:uid="{00000000-0005-0000-0000-00002D010000}"/>
    <cellStyle name="%_Indonesia Feb Hanpokai Macro v36a v2" xfId="305" xr:uid="{00000000-0005-0000-0000-00002E010000}"/>
    <cellStyle name="%_Indonesia Feb Kakuho Macro" xfId="306" xr:uid="{00000000-0005-0000-0000-00002F010000}"/>
    <cellStyle name="%_Indonesia Feb Kakuho Macro v2" xfId="307" xr:uid="{00000000-0005-0000-0000-000030010000}"/>
    <cellStyle name="%_Indonesia Feb Kakuho Macro v36a v2" xfId="308" xr:uid="{00000000-0005-0000-0000-000031010000}"/>
    <cellStyle name="%_Indonesia Feb OM 2" xfId="309" xr:uid="{00000000-0005-0000-0000-000032010000}"/>
    <cellStyle name="%_Indonesia Feb OM 4 with actual results" xfId="310" xr:uid="{00000000-0005-0000-0000-000033010000}"/>
    <cellStyle name="%_Indonesia Feb OM Macro" xfId="311" xr:uid="{00000000-0005-0000-0000-000034010000}"/>
    <cellStyle name="%_Indonesia Feb OM Macro v2" xfId="312" xr:uid="{00000000-0005-0000-0000-000035010000}"/>
    <cellStyle name="%_Indonesia Feb Order Kentokai Macro v36a" xfId="313" xr:uid="{00000000-0005-0000-0000-000036010000}"/>
    <cellStyle name="%_Indonesia Feb Order Kentokai Macro v36a v2" xfId="314" xr:uid="{00000000-0005-0000-0000-000037010000}"/>
    <cellStyle name="%_Indonesia Jan Hanpokai Macro" xfId="315" xr:uid="{00000000-0005-0000-0000-000038010000}"/>
    <cellStyle name="%_Indonesia Jan Kakuho Macro" xfId="316" xr:uid="{00000000-0005-0000-0000-000039010000}"/>
    <cellStyle name="%_Indonesia Jan OM Macro" xfId="317" xr:uid="{00000000-0005-0000-0000-00003A010000}"/>
    <cellStyle name="%_Indonesia Jan OM Macro v2" xfId="318" xr:uid="{00000000-0005-0000-0000-00003B010000}"/>
    <cellStyle name="%_Indonesia Jan OM v5" xfId="319" xr:uid="{00000000-0005-0000-0000-00003C010000}"/>
    <cellStyle name="%_Indonesia January Hanpokai Macro v36a" xfId="320" xr:uid="{00000000-0005-0000-0000-00003D010000}"/>
    <cellStyle name="%_Indonesia January Kakuho Macro v36a" xfId="321" xr:uid="{00000000-0005-0000-0000-00003E010000}"/>
    <cellStyle name="%_Indonesia January Kakuhoi Macro v36a" xfId="322" xr:uid="{00000000-0005-0000-0000-00003F010000}"/>
    <cellStyle name="%_Indonesia January Order Kentokai Macro v36a v1" xfId="323" xr:uid="{00000000-0005-0000-0000-000040010000}"/>
    <cellStyle name="%_Indonesia January Order Kentokai Macro v36a v3" xfId="324" xr:uid="{00000000-0005-0000-0000-000041010000}"/>
    <cellStyle name="%_Indonesia July Hanpokai Macro v36a" xfId="325" xr:uid="{00000000-0005-0000-0000-000042010000}"/>
    <cellStyle name="%_Indonesia July Kakuho" xfId="326" xr:uid="{00000000-0005-0000-0000-000043010000}"/>
    <cellStyle name="%_Indonesia July Kakuho Macro v36a" xfId="327" xr:uid="{00000000-0005-0000-0000-000044010000}"/>
    <cellStyle name="%_Indonesia July Kakuho Macro-updated" xfId="328" xr:uid="{00000000-0005-0000-0000-000045010000}"/>
    <cellStyle name="%_Indonesia July OM Macro" xfId="329" xr:uid="{00000000-0005-0000-0000-000046010000}"/>
    <cellStyle name="%_Indonesia July OM Macro v2" xfId="330" xr:uid="{00000000-0005-0000-0000-000047010000}"/>
    <cellStyle name="%_Indonesia July OM Macro v2_Toppan" xfId="331" xr:uid="{00000000-0005-0000-0000-000048010000}"/>
    <cellStyle name="%_Indonesia July OM-Final v3" xfId="332" xr:uid="{00000000-0005-0000-0000-000049010000}"/>
    <cellStyle name="%_Indonesia July Order Kentokai Macro v36a" xfId="333" xr:uid="{00000000-0005-0000-0000-00004A010000}"/>
    <cellStyle name="%_Indonesia Jun Kakuho Macro" xfId="334" xr:uid="{00000000-0005-0000-0000-00004B010000}"/>
    <cellStyle name="%_Indonesia Jun Kakuho Macro v2 is f" xfId="335" xr:uid="{00000000-0005-0000-0000-00004C010000}"/>
    <cellStyle name="%_Indonesia Jun OM Macro" xfId="336" xr:uid="{00000000-0005-0000-0000-00004D010000}"/>
    <cellStyle name="%_Indonesia Jun OM.ver2" xfId="337" xr:uid="{00000000-0005-0000-0000-00004E010000}"/>
    <cellStyle name="%_Indonesia Jun OM.ver3" xfId="338" xr:uid="{00000000-0005-0000-0000-00004F010000}"/>
    <cellStyle name="%_Indonesia Jun OM.ver4" xfId="339" xr:uid="{00000000-0005-0000-0000-000050010000}"/>
    <cellStyle name="%_Indonesia Jun OM.ver5" xfId="340" xr:uid="{00000000-0005-0000-0000-000051010000}"/>
    <cellStyle name="%_Indonesia Jun OM.ver6" xfId="341" xr:uid="{00000000-0005-0000-0000-000052010000}"/>
    <cellStyle name="%_Indonesia Jun OM.ver7" xfId="342" xr:uid="{00000000-0005-0000-0000-000053010000}"/>
    <cellStyle name="%_Indonesia June Hanpokai Macro v36a" xfId="343" xr:uid="{00000000-0005-0000-0000-000054010000}"/>
    <cellStyle name="%_Indonesia June Kakuho Macro v36a" xfId="344" xr:uid="{00000000-0005-0000-0000-000055010000}"/>
    <cellStyle name="%_Indonesia June Kakuho Macro v36a IQ version" xfId="345" xr:uid="{00000000-0005-0000-0000-000056010000}"/>
    <cellStyle name="%_Indonesia June Kakuho Macro v36a IQ version v2" xfId="346" xr:uid="{00000000-0005-0000-0000-000057010000}"/>
    <cellStyle name="%_Indonesia June Order Kentokai Macro v36a" xfId="347" xr:uid="{00000000-0005-0000-0000-000058010000}"/>
    <cellStyle name="%_Indonesia June Order Kentokai Macro v36a v2" xfId="348" xr:uid="{00000000-0005-0000-0000-000059010000}"/>
    <cellStyle name="%_Indonesia June Order Kentokai Macro v36a v3" xfId="349" xr:uid="{00000000-0005-0000-0000-00005A010000}"/>
    <cellStyle name="%_Indonesia Mar Hanpokai Macro" xfId="350" xr:uid="{00000000-0005-0000-0000-00005B010000}"/>
    <cellStyle name="%_Indonesia Mar Hanpokai Macro v36a" xfId="351" xr:uid="{00000000-0005-0000-0000-00005C010000}"/>
    <cellStyle name="%_Indonesia Mar Kakuho" xfId="352" xr:uid="{00000000-0005-0000-0000-00005D010000}"/>
    <cellStyle name="%_Indonesia Mar Kakuho Macro" xfId="353" xr:uid="{00000000-0005-0000-0000-00005E010000}"/>
    <cellStyle name="%_Indonesia Mar Kakuho Macro v36a" xfId="354" xr:uid="{00000000-0005-0000-0000-00005F010000}"/>
    <cellStyle name="%_Indonesia Mar OM Macro" xfId="355" xr:uid="{00000000-0005-0000-0000-000060010000}"/>
    <cellStyle name="%_Indonesia Mar OM Macro v4" xfId="356" xr:uid="{00000000-0005-0000-0000-000061010000}"/>
    <cellStyle name="%_Indonesia Mar OM Macro v5" xfId="357" xr:uid="{00000000-0005-0000-0000-000062010000}"/>
    <cellStyle name="%_Indonesia Mar Order Kentokai Macro v36a" xfId="358" xr:uid="{00000000-0005-0000-0000-000063010000}"/>
    <cellStyle name="%_Indonesia May Hanpokai Macro v36a zr" xfId="359" xr:uid="{00000000-0005-0000-0000-000064010000}"/>
    <cellStyle name="%_Indonesia May Kakuho Macro" xfId="360" xr:uid="{00000000-0005-0000-0000-000065010000}"/>
    <cellStyle name="%_Indonesia May Kakuho Macro v36a" xfId="361" xr:uid="{00000000-0005-0000-0000-000066010000}"/>
    <cellStyle name="%_Indonesia May Kakuho Macro v36a zr" xfId="362" xr:uid="{00000000-0005-0000-0000-000067010000}"/>
    <cellStyle name="%_Indonesia May Kakuho v36a zr v5" xfId="363" xr:uid="{00000000-0005-0000-0000-000068010000}"/>
    <cellStyle name="%_Indonesia May OM Macro" xfId="364" xr:uid="{00000000-0005-0000-0000-000069010000}"/>
    <cellStyle name="%_Indonesia May OM Macro v2" xfId="365" xr:uid="{00000000-0005-0000-0000-00006A010000}"/>
    <cellStyle name="%_Indonesia May OM Macro v3" xfId="366" xr:uid="{00000000-0005-0000-0000-00006B010000}"/>
    <cellStyle name="%_Indonesia May Order Kentokai Macro v36a" xfId="367" xr:uid="{00000000-0005-0000-0000-00006C010000}"/>
    <cellStyle name="%_Indonesia May Order Kentokai Macro v36a v2" xfId="368" xr:uid="{00000000-0005-0000-0000-00006D010000}"/>
    <cellStyle name="%_Indonesia Nov Hanpokai Macro v36a" xfId="369" xr:uid="{00000000-0005-0000-0000-00006E010000}"/>
    <cellStyle name="%_Indonesia Nov Kakuho Macro v1" xfId="370" xr:uid="{00000000-0005-0000-0000-00006F010000}"/>
    <cellStyle name="%_Indonesia Nov Kakuho Macro v2" xfId="371" xr:uid="{00000000-0005-0000-0000-000070010000}"/>
    <cellStyle name="%_Indonesia Nov Kakuho Macro v36a" xfId="372" xr:uid="{00000000-0005-0000-0000-000071010000}"/>
    <cellStyle name="%_Indonesia Nov OM Macro" xfId="373" xr:uid="{00000000-0005-0000-0000-000072010000}"/>
    <cellStyle name="%_Indonesia Nov OM Macro v1" xfId="374" xr:uid="{00000000-0005-0000-0000-000073010000}"/>
    <cellStyle name="%_Indonesia Nov OM Macro v2" xfId="375" xr:uid="{00000000-0005-0000-0000-000074010000}"/>
    <cellStyle name="%_Indonesia Nov OM Macro v3" xfId="376" xr:uid="{00000000-0005-0000-0000-000075010000}"/>
    <cellStyle name="%_Indonesia Nov OM Macro v36a" xfId="377" xr:uid="{00000000-0005-0000-0000-000076010000}"/>
    <cellStyle name="%_Indonesia Nov OM Macro v36a v2" xfId="378" xr:uid="{00000000-0005-0000-0000-000077010000}"/>
    <cellStyle name="%_Indonesia Nov OM v36a v5" xfId="379" xr:uid="{00000000-0005-0000-0000-000078010000}"/>
    <cellStyle name="%_Indonesia Oct Hanpokai Macro v36a" xfId="380" xr:uid="{00000000-0005-0000-0000-000079010000}"/>
    <cellStyle name="%_Indonesia Oct Kakuho Macro v1" xfId="381" xr:uid="{00000000-0005-0000-0000-00007A010000}"/>
    <cellStyle name="%_Indonesia Oct Kakuho Macro v2" xfId="382" xr:uid="{00000000-0005-0000-0000-00007B010000}"/>
    <cellStyle name="%_Indonesia Oct Kakuho Macro v3" xfId="383" xr:uid="{00000000-0005-0000-0000-00007C010000}"/>
    <cellStyle name="%_Indonesia Oct Kakuho Macro v36a" xfId="384" xr:uid="{00000000-0005-0000-0000-00007D010000}"/>
    <cellStyle name="%_Indonesia Oct Kakuho Macro v36a v2" xfId="385" xr:uid="{00000000-0005-0000-0000-00007E010000}"/>
    <cellStyle name="%_Indonesia Oct Kakuho v3" xfId="386" xr:uid="{00000000-0005-0000-0000-00007F010000}"/>
    <cellStyle name="%_Indonesia Oct Kakuho v36a v2" xfId="387" xr:uid="{00000000-0005-0000-0000-000080010000}"/>
    <cellStyle name="%_Indonesia Oct OM Macro v1" xfId="388" xr:uid="{00000000-0005-0000-0000-000081010000}"/>
    <cellStyle name="%_Indonesia Oct OM Macro v2" xfId="389" xr:uid="{00000000-0005-0000-0000-000082010000}"/>
    <cellStyle name="%_Indonesia Oct OM Macro v3" xfId="390" xr:uid="{00000000-0005-0000-0000-000083010000}"/>
    <cellStyle name="%_Indonesia Oct OM Macro v4" xfId="391" xr:uid="{00000000-0005-0000-0000-000084010000}"/>
    <cellStyle name="%_Indonesia Oct OM Macro v5" xfId="392" xr:uid="{00000000-0005-0000-0000-000085010000}"/>
    <cellStyle name="%_Indonesia Oct OM v3" xfId="393" xr:uid="{00000000-0005-0000-0000-000086010000}"/>
    <cellStyle name="%_Indonesia Sep Hanpokai Macro v36a" xfId="394" xr:uid="{00000000-0005-0000-0000-000087010000}"/>
    <cellStyle name="%_Indonesia Sep Kakuho Macro" xfId="395" xr:uid="{00000000-0005-0000-0000-000088010000}"/>
    <cellStyle name="%_Indonesia Sep Kakuho Macro REV. based on actual RS &amp; Sep plan revision" xfId="396" xr:uid="{00000000-0005-0000-0000-000089010000}"/>
    <cellStyle name="%_Indonesia Sep Kakuho Macro v2" xfId="397" xr:uid="{00000000-0005-0000-0000-00008A010000}"/>
    <cellStyle name="%_Indonesia Sep Kakuho Macro v3" xfId="398" xr:uid="{00000000-0005-0000-0000-00008B010000}"/>
    <cellStyle name="%_Indonesia Sep Kakuho Macro v36a" xfId="399" xr:uid="{00000000-0005-0000-0000-00008C010000}"/>
    <cellStyle name="%_Indonesia Sep OM Macro" xfId="400" xr:uid="{00000000-0005-0000-0000-00008D010000}"/>
    <cellStyle name="%_Indonesia Sep OM Macro v36a" xfId="401" xr:uid="{00000000-0005-0000-0000-00008E010000}"/>
    <cellStyle name="%_Indonesia Sep Order Kentokai Macro v36a" xfId="402" xr:uid="{00000000-0005-0000-0000-00008F010000}"/>
    <cellStyle name="%_Indonesia Sep Order Kentokai Macro v36a v3" xfId="403" xr:uid="{00000000-0005-0000-0000-000090010000}"/>
    <cellStyle name="%_Indonesia Sept Order Kentokai v10" xfId="404" xr:uid="{00000000-0005-0000-0000-000091010000}"/>
    <cellStyle name="%_Jul '10 Kakuho Meeting Report (TW) (macros)" xfId="405" xr:uid="{00000000-0005-0000-0000-000092010000}"/>
    <cellStyle name="%_Jul '10 Order Meeting Report (TW) (macros)" xfId="406" xr:uid="{00000000-0005-0000-0000-000093010000}"/>
    <cellStyle name="%_Jun '10 Hanpokai Meeting Report (TW) (macros)" xfId="407" xr:uid="{00000000-0005-0000-0000-000094010000}"/>
    <cellStyle name="%_Jun '10 Kakuho Meeting Report (TW) (macros)" xfId="408" xr:uid="{00000000-0005-0000-0000-000095010000}"/>
    <cellStyle name="%_Jun '10 Order Meeting Report (TW) (macros)" xfId="409" xr:uid="{00000000-0005-0000-0000-000096010000}"/>
    <cellStyle name="%_Kakuho 11 Feb'10 (R)" xfId="410" xr:uid="{00000000-0005-0000-0000-000097010000}"/>
    <cellStyle name="%_KAKUHO Apr'10(FINAL)" xfId="411" xr:uid="{00000000-0005-0000-0000-000098010000}"/>
    <cellStyle name="%_KAKUHO AUG'10(FINAL revised)" xfId="412" xr:uid="{00000000-0005-0000-0000-000099010000}"/>
    <cellStyle name="%_Kakuho Dec'09-14122009 rev2" xfId="413" xr:uid="{00000000-0005-0000-0000-00009A010000}"/>
    <cellStyle name="%_Kakuho IN Macro Nov v10.3" xfId="414" xr:uid="{00000000-0005-0000-0000-00009B010000}"/>
    <cellStyle name="%_Kakuho Jan'10 1401" xfId="415" xr:uid="{00000000-0005-0000-0000-00009C010000}"/>
    <cellStyle name="%_KAKUHO Jun'10(FINAL)" xfId="416" xr:uid="{00000000-0005-0000-0000-00009D010000}"/>
    <cellStyle name="%_KAKUHO May'10(FINAL)" xfId="417" xr:uid="{00000000-0005-0000-0000-00009E010000}"/>
    <cellStyle name="%_KAKUHO NOV'10" xfId="418" xr:uid="{00000000-0005-0000-0000-00009F010000}"/>
    <cellStyle name="%_KAKUHO OCT'10(FINAL revised)" xfId="419" xr:uid="{00000000-0005-0000-0000-0000A0010000}"/>
    <cellStyle name="%_KAKUHO SEP'10(FINAL revised)" xfId="420" xr:uid="{00000000-0005-0000-0000-0000A1010000}"/>
    <cellStyle name="%_Kentoka Macro november v8" xfId="421" xr:uid="{00000000-0005-0000-0000-0000A2010000}"/>
    <cellStyle name="%_Kentokai november v1" xfId="422" xr:uid="{00000000-0005-0000-0000-0000A3010000}"/>
    <cellStyle name="%_Kentokai november v4" xfId="423" xr:uid="{00000000-0005-0000-0000-0000A4010000}"/>
    <cellStyle name="%_Kentokai november v8" xfId="424" xr:uid="{00000000-0005-0000-0000-0000A5010000}"/>
    <cellStyle name="%_Kentoukai Dec'09 011209" xfId="425" xr:uid="{00000000-0005-0000-0000-0000A6010000}"/>
    <cellStyle name="%_Kentoukai Dec'09 011209 revised" xfId="426" xr:uid="{00000000-0005-0000-0000-0000A7010000}"/>
    <cellStyle name="%_Kentoukai Dec'09 241109" xfId="427" xr:uid="{00000000-0005-0000-0000-0000A8010000}"/>
    <cellStyle name="%_Kentoukai Jan '10 040110" xfId="428" xr:uid="{00000000-0005-0000-0000-0000A9010000}"/>
    <cellStyle name="%_Kentoukai Jan '10 050110" xfId="429" xr:uid="{00000000-0005-0000-0000-0000AA010000}"/>
    <cellStyle name="%_Kentoukai Jan '10 29122009" xfId="430" xr:uid="{00000000-0005-0000-0000-0000AB010000}"/>
    <cellStyle name="%_Mar '10 Hanpokai Meeting Report (TW) (macros)" xfId="431" xr:uid="{00000000-0005-0000-0000-0000AC010000}"/>
    <cellStyle name="%_Mar '10 Kakuho Meeting Report (TW) (macros)" xfId="432" xr:uid="{00000000-0005-0000-0000-0000AD010000}"/>
    <cellStyle name="%_Mar '10 Order Meeting Report (TW) (macros)" xfId="433" xr:uid="{00000000-0005-0000-0000-0000AE010000}"/>
    <cellStyle name="%_Mar '11 Order Meeting Report (TW) (macros)" xfId="434" xr:uid="{00000000-0005-0000-0000-0000AF010000}"/>
    <cellStyle name="%_Mar Order Ken" xfId="435" xr:uid="{00000000-0005-0000-0000-0000B0010000}"/>
    <cellStyle name="%_May '10 Hanpokai material(TW) (macros)" xfId="436" xr:uid="{00000000-0005-0000-0000-0000B1010000}"/>
    <cellStyle name="%_May '10 Kakuho Meeting Report (TW) (macros)" xfId="437" xr:uid="{00000000-0005-0000-0000-0000B2010000}"/>
    <cellStyle name="%_May '10 Kakuho Meeting Report (TW) (macros)revised" xfId="438" xr:uid="{00000000-0005-0000-0000-0000B3010000}"/>
    <cellStyle name="%_May '10 Order Meeting Report (TW) (macros)" xfId="439" xr:uid="{00000000-0005-0000-0000-0000B4010000}"/>
    <cellStyle name="%_Nov '10 Hanpokai Meeting Report (TW) (macros)" xfId="440" xr:uid="{00000000-0005-0000-0000-0000B5010000}"/>
    <cellStyle name="%_Nov '10 Kakuho Meeting Report (TW) (macros)" xfId="441" xr:uid="{00000000-0005-0000-0000-0000B6010000}"/>
    <cellStyle name="%_Nov '10 Order Meeting Report (TW) (macros)" xfId="442" xr:uid="{00000000-0005-0000-0000-0000B7010000}"/>
    <cellStyle name="%_Nov Orderken (BR) - Final" xfId="443" xr:uid="{00000000-0005-0000-0000-0000B8010000}"/>
    <cellStyle name="%_Nov Orderken (BR) - latest2" xfId="444" xr:uid="{00000000-0005-0000-0000-0000B9010000}"/>
    <cellStyle name="%_Oct '10 Kakuho Meeting Report (TW) (macros)" xfId="445" xr:uid="{00000000-0005-0000-0000-0000BA010000}"/>
    <cellStyle name="%_Oct '10 Order Meeting Report (TW) (macros)" xfId="446" xr:uid="{00000000-0005-0000-0000-0000BB010000}"/>
    <cellStyle name="%_Oct OM RD" xfId="447" xr:uid="{00000000-0005-0000-0000-0000BC010000}"/>
    <cellStyle name="%_Orderken Apr'10(FINAL)" xfId="448" xr:uid="{00000000-0005-0000-0000-0000BD010000}"/>
    <cellStyle name="%_OrderKen Feb'10" xfId="449" xr:uid="{00000000-0005-0000-0000-0000BE010000}"/>
    <cellStyle name="%_ORDERKEN JULY'10(FINAL)" xfId="450" xr:uid="{00000000-0005-0000-0000-0000BF010000}"/>
    <cellStyle name="%_ORDERKEN Jun'10(FINAL)" xfId="451" xr:uid="{00000000-0005-0000-0000-0000C0010000}"/>
    <cellStyle name="%_Orderken Mar'10" xfId="452" xr:uid="{00000000-0005-0000-0000-0000C1010000}"/>
    <cellStyle name="%_ORDERKEN May'10(FINAL)" xfId="453" xr:uid="{00000000-0005-0000-0000-0000C2010000}"/>
    <cellStyle name="%_ORDERKEN OCT'10" xfId="454" xr:uid="{00000000-0005-0000-0000-0000C3010000}"/>
    <cellStyle name="%_ORDERKEN SEP'10(FINAL revised)" xfId="455" xr:uid="{00000000-0005-0000-0000-0000C4010000}"/>
    <cellStyle name="%_Sep '10 Kakuho Meeting Report (TW) (macros)" xfId="456" xr:uid="{00000000-0005-0000-0000-0000C5010000}"/>
    <cellStyle name="%_Sep '10 Order Meeting Report (TW) (macros)" xfId="457" xr:uid="{00000000-0005-0000-0000-0000C6010000}"/>
    <cellStyle name="%_Sep '10 Order Meeting Report (TW) (macros)PREVIA revised" xfId="458" xr:uid="{00000000-0005-0000-0000-0000C7010000}"/>
    <cellStyle name="%_testing(macros)" xfId="459" xr:uid="{00000000-0005-0000-0000-0000C8010000}"/>
    <cellStyle name=")" xfId="460" xr:uid="{00000000-0005-0000-0000-0000C9010000}"/>
    <cellStyle name="､@?E･ﾍｺﾞｸｹ､fLIST" xfId="461" xr:uid="{00000000-0005-0000-0000-0000CA010000}"/>
    <cellStyle name="､@ｯ・､ｭ､ " xfId="462" xr:uid="{00000000-0005-0000-0000-0000CB010000}"/>
    <cellStyle name="､@ｯ・･ﾍｺﾞｸｹ､fLIST1" xfId="463" xr:uid="{00000000-0005-0000-0000-0000CC010000}"/>
    <cellStyle name="､@ｯ・･ﾍｺﾞｸｹ､fLIST5" xfId="464" xr:uid="{00000000-0005-0000-0000-0000CD010000}"/>
    <cellStyle name="､@ｯ・･ﾍｺﾞｸｹ､fLISTI" xfId="465" xr:uid="{00000000-0005-0000-0000-0000CE010000}"/>
    <cellStyle name="､@ｯ・･ﾍｺﾞｸｹ､fLISTL" xfId="466" xr:uid="{00000000-0005-0000-0000-0000CF010000}"/>
    <cellStyle name="､@ｯ・･ﾍｺﾞｸｹ､fLISTM" xfId="467" xr:uid="{00000000-0005-0000-0000-0000D0010000}"/>
    <cellStyle name="､@ｯ・･ﾍｺﾞｸｹ､fLISTR" xfId="468" xr:uid="{00000000-0005-0000-0000-0000D1010000}"/>
    <cellStyle name="､@ｯ・･ﾍｺﾞｸｹ､fLIST呃" xfId="469" xr:uid="{00000000-0005-0000-0000-0000D2010000}"/>
    <cellStyle name="､@ｯ・･ﾍｺﾞｸｹ､fLIST楬" xfId="470" xr:uid="{00000000-0005-0000-0000-0000D3010000}"/>
    <cellStyle name="､@ｯ・･ﾍｺﾞｸｹ､fLIST浩" xfId="471" xr:uid="{00000000-0005-0000-0000-0000D4010000}"/>
    <cellStyle name="､@ｯ・･ﾍｺﾞｸｹ､fLIST潦" xfId="472" xr:uid="{00000000-0005-0000-0000-0000D5010000}"/>
    <cellStyle name="､@ｯ・･ﾍｺﾞｸｹ､fLIST瑳" xfId="473" xr:uid="{00000000-0005-0000-0000-0000D6010000}"/>
    <cellStyle name="､@ｯ・065w3rdnew_065W (2)_065W (3)_065W (4)䝟" xfId="474" xr:uid="{00000000-0005-0000-0000-0000D7010000}"/>
    <cellStyle name="､@ｯ・065w3rdnewS" xfId="475" xr:uid="{00000000-0005-0000-0000-0000D8010000}"/>
    <cellStyle name="､@ｯ・065w3rdnew楬" xfId="476" xr:uid="{00000000-0005-0000-0000-0000D9010000}"/>
    <cellStyle name="､@ｯ・065w3rdnew氠" xfId="477" xr:uid="{00000000-0005-0000-0000-0000DA010000}"/>
    <cellStyle name="､@ｯ・065w3rdnew浩" xfId="478" xr:uid="{00000000-0005-0000-0000-0000DB010000}"/>
    <cellStyle name="､@ｯ・186w FINAL CAL (1213-FINAL)" xfId="479" xr:uid="{00000000-0005-0000-0000-0000DC010000}"/>
    <cellStyle name="､@ｯ・186w FINAL CAL (1213-FINAL)010110revise" xfId="480" xr:uid="{00000000-0005-0000-0000-0000DD010000}"/>
    <cellStyle name="､@ｯ・186w FINAL CAL (1213-FINAL)010111revise" xfId="481" xr:uid="{00000000-0005-0000-0000-0000DE010000}"/>
    <cellStyle name="､@ｯ・3RD-PRICE-LIST-0005 " xfId="482" xr:uid="{00000000-0005-0000-0000-0000DF010000}"/>
    <cellStyle name="､@ｯ・3RD-PRICE-LIST-0005_KZ TMV import (2)_" xfId="483" xr:uid="{00000000-0005-0000-0000-0000E0010000}"/>
    <cellStyle name="､@ｯ・3RD-QTY-CHECK-0006_TAM-QTY-CHECK-LIST_" xfId="484" xr:uid="{00000000-0005-0000-0000-0000E1010000}"/>
    <cellStyle name="､@ｯ・CPL0601n" xfId="485" xr:uid="{00000000-0005-0000-0000-0000E2010000}"/>
    <cellStyle name="､@ｯ・KZ EXPORT Parts List" xfId="486" xr:uid="{00000000-0005-0000-0000-0000E3010000}"/>
    <cellStyle name="､@ｯ・KZ to TMC 393-48" xfId="487" xr:uid="{00000000-0005-0000-0000-0000E4010000}"/>
    <cellStyle name="､@ｯ・KZ to TMC 393-4o" xfId="488" xr:uid="{00000000-0005-0000-0000-0000E5010000}"/>
    <cellStyle name="､@ｯ・KZ-TSM TUV(Lot=CM)_" xfId="489" xr:uid="{00000000-0005-0000-0000-0000E6010000}"/>
    <cellStyle name="､@ｯ・Sheet1" xfId="490" xr:uid="{00000000-0005-0000-0000-0000E7010000}"/>
    <cellStyle name="､@ｯ・tam‭" xfId="491" xr:uid="{00000000-0005-0000-0000-0000E8010000}"/>
    <cellStyle name="､@ｯ・tamﾞ" xfId="492" xr:uid="{00000000-0005-0000-0000-0000E9010000}"/>
    <cellStyle name="､@ｯ・tam　" xfId="493" xr:uid="{00000000-0005-0000-0000-0000EA010000}"/>
    <cellStyle name="､@ｯ・tamﾞ_TMP 394N import list_E" xfId="494" xr:uid="{00000000-0005-0000-0000-0000EB010000}"/>
    <cellStyle name="､@ｯ・TAM－VN(327N,Indirect) (1)Y-" xfId="495" xr:uid="{00000000-0005-0000-0000-0000EC010000}"/>
    <cellStyle name="､@ｯ・tam椠" xfId="496" xr:uid="{00000000-0005-0000-0000-0000ED010000}"/>
    <cellStyle name="､@ｯ・tsm" xfId="497" xr:uid="{00000000-0005-0000-0000-0000EE010000}"/>
    <cellStyle name="､@ｯ・tsmﾞ" xfId="498" xr:uid="{00000000-0005-0000-0000-0000EF010000}"/>
    <cellStyle name="､@ｯ・ｹsｬP･X､f" xfId="499" xr:uid="{00000000-0005-0000-0000-0000F0010000}"/>
    <cellStyle name="､@ｯ・ｦUｰ熙ﾞｷ fL" xfId="500" xr:uid="{00000000-0005-0000-0000-0000F1010000}"/>
    <cellStyle name="､d､ﾀｦ・､ｭ､ " xfId="501" xr:uid="{00000000-0005-0000-0000-0000F2010000}"/>
    <cellStyle name="､d､ﾀｦ・0]_､ｭ､ " xfId="502" xr:uid="{00000000-0005-0000-0000-0000F3010000}"/>
    <cellStyle name="､d､ﾀｦ・Sheet1" xfId="503" xr:uid="{00000000-0005-0000-0000-0000F4010000}"/>
    <cellStyle name="." xfId="504" xr:uid="{00000000-0005-0000-0000-0000F5010000}"/>
    <cellStyle name="??" xfId="505" xr:uid="{00000000-0005-0000-0000-0000F6010000}"/>
    <cellStyle name="?? [0.00]_??" xfId="506" xr:uid="{00000000-0005-0000-0000-0000F7010000}"/>
    <cellStyle name="?? [0]" xfId="507" xr:uid="{00000000-0005-0000-0000-0000F8010000}"/>
    <cellStyle name="????" xfId="508" xr:uid="{00000000-0005-0000-0000-0000F9010000}"/>
    <cellStyle name="???? [0.00]_??" xfId="509" xr:uid="{00000000-0005-0000-0000-0000FA010000}"/>
    <cellStyle name="????? [0.00]_076WEPD" xfId="510" xr:uid="{00000000-0005-0000-0000-0000FB010000}"/>
    <cellStyle name="???????" xfId="511" xr:uid="{00000000-0005-0000-0000-0000FC010000}"/>
    <cellStyle name="????????????" xfId="512" xr:uid="{00000000-0005-0000-0000-0000FD010000}"/>
    <cellStyle name="??????????????? [0]_Excel_MD97DL" xfId="513" xr:uid="{00000000-0005-0000-0000-0000FE010000}"/>
    <cellStyle name="???????????????? [0]_Excel_MD97DL" xfId="514" xr:uid="{00000000-0005-0000-0000-0000FF010000}"/>
    <cellStyle name="?????????????????" xfId="515" xr:uid="{00000000-0005-0000-0000-000000020000}"/>
    <cellStyle name="????????????????? [0]_Excel_MD97DL" xfId="516" xr:uid="{00000000-0005-0000-0000-000001020000}"/>
    <cellStyle name="??????????????????? [0]_Excel_MD97DL" xfId="517" xr:uid="{00000000-0005-0000-0000-000002020000}"/>
    <cellStyle name="???????????????????????" xfId="518" xr:uid="{00000000-0005-0000-0000-000003020000}"/>
    <cellStyle name="???????????????????_Excel_MD97DL" xfId="519" xr:uid="{00000000-0005-0000-0000-000004020000}"/>
    <cellStyle name="?????????????????_Excel_MD97DL" xfId="520" xr:uid="{00000000-0005-0000-0000-000005020000}"/>
    <cellStyle name="????????????????_Excel_MD97DL" xfId="521" xr:uid="{00000000-0005-0000-0000-000006020000}"/>
    <cellStyle name="???????????????_Excel_MD97DL" xfId="522" xr:uid="{00000000-0005-0000-0000-000007020000}"/>
    <cellStyle name="?????????????_501N(991210)-??" xfId="523" xr:uid="{00000000-0005-0000-0000-000008020000}"/>
    <cellStyle name="????????????_Mixed Act vs BGT" xfId="524" xr:uid="{00000000-0005-0000-0000-000009020000}"/>
    <cellStyle name="???????_501N(991210)-??" xfId="525" xr:uid="{00000000-0005-0000-0000-00000A020000}"/>
    <cellStyle name="?????_076WEPD" xfId="526" xr:uid="{00000000-0005-0000-0000-00000B020000}"/>
    <cellStyle name="????_??" xfId="527" xr:uid="{00000000-0005-0000-0000-00000C020000}"/>
    <cellStyle name="????B?? [0.00]_076WEPD" xfId="528" xr:uid="{00000000-0005-0000-0000-00000D020000}"/>
    <cellStyle name="????B??_076WEPD" xfId="529" xr:uid="{00000000-0005-0000-0000-00000E020000}"/>
    <cellStyle name="???[0.00]_076WEPD" xfId="530" xr:uid="{00000000-0005-0000-0000-00000F020000}"/>
    <cellStyle name="???[0]_316NP(000413)99????3.3" xfId="531" xr:uid="{00000000-0005-0000-0000-000010020000}"/>
    <cellStyle name="???_316NP(000413)99????3.3" xfId="532" xr:uid="{00000000-0005-0000-0000-000011020000}"/>
    <cellStyle name="???076WEPD" xfId="533" xr:uid="{00000000-0005-0000-0000-000012020000}"/>
    <cellStyle name="???E??" xfId="534" xr:uid="{00000000-0005-0000-0000-000013020000}"/>
    <cellStyle name="???E0]_Sheet1" xfId="535" xr:uid="{00000000-0005-0000-0000-000014020000}"/>
    <cellStyle name="???ESheet1" xfId="536" xr:uid="{00000000-0005-0000-0000-000015020000}"/>
    <cellStyle name="??_(????)??????" xfId="537" xr:uid="{00000000-0005-0000-0000-000016020000}"/>
    <cellStyle name="??”?_EAX-A0495" xfId="538" xr:uid="{00000000-0005-0000-0000-000017020000}"/>
    <cellStyle name="??8" xfId="539" xr:uid="{00000000-0005-0000-0000-000018020000}"/>
    <cellStyle name="??E??" xfId="540" xr:uid="{00000000-0005-0000-0000-000019020000}"/>
    <cellStyle name="??E????" xfId="541" xr:uid="{00000000-0005-0000-0000-00001A020000}"/>
    <cellStyle name="??E????LIST" xfId="542" xr:uid="{00000000-0005-0000-0000-00001B020000}"/>
    <cellStyle name="??E[0]_Sheet1" xfId="543" xr:uid="{00000000-0005-0000-0000-00001C020000}"/>
    <cellStyle name="??ESheet1" xfId="544" xr:uid="{00000000-0005-0000-0000-00001D020000}"/>
    <cellStyle name="??Etam" xfId="545" xr:uid="{00000000-0005-0000-0000-00001E020000}"/>
    <cellStyle name="??Etsm" xfId="546" xr:uid="{00000000-0005-0000-0000-00001F020000}"/>
    <cellStyle name="??? [0.00]_076WEPD" xfId="547" xr:uid="{00000000-0005-0000-0000-000020020000}"/>
    <cellStyle name="???_076WEPD" xfId="548" xr:uid="{00000000-0005-0000-0000-000021020000}"/>
    <cellStyle name="??唇? [0.00]_076WEPD" xfId="549" xr:uid="{00000000-0005-0000-0000-000022020000}"/>
    <cellStyle name="??唇?_076WEPD" xfId="550" xr:uid="{00000000-0005-0000-0000-000023020000}"/>
    <cellStyle name="??耰? [0.00]_076WEPD" xfId="551" xr:uid="{00000000-0005-0000-0000-000024020000}"/>
    <cellStyle name="??耰?_076WEPD" xfId="552" xr:uid="{00000000-0005-0000-0000-000025020000}"/>
    <cellStyle name="?@｡ﾃ??-? " xfId="553" xr:uid="{00000000-0005-0000-0000-000026020000}"/>
    <cellStyle name="?@｡ﾃ?Sheet1" xfId="554" xr:uid="{00000000-0005-0000-0000-000027020000}"/>
    <cellStyle name="?@???-? " xfId="555" xr:uid="{00000000-0005-0000-0000-000028020000}"/>
    <cellStyle name="?@????? " xfId="556" xr:uid="{00000000-0005-0000-0000-000029020000}"/>
    <cellStyle name="?@????-? " xfId="557" xr:uid="{00000000-0005-0000-0000-00002A020000}"/>
    <cellStyle name="?@?????????fLIST?" xfId="558" xr:uid="{00000000-0005-0000-0000-00002B020000}"/>
    <cellStyle name="?@?????????fLIST1" xfId="559" xr:uid="{00000000-0005-0000-0000-00002C020000}"/>
    <cellStyle name="?@?????????fLIST5" xfId="560" xr:uid="{00000000-0005-0000-0000-00002D020000}"/>
    <cellStyle name="?@?????????fLISTI" xfId="561" xr:uid="{00000000-0005-0000-0000-00002E020000}"/>
    <cellStyle name="?@?????????fLISTL" xfId="562" xr:uid="{00000000-0005-0000-0000-00002F020000}"/>
    <cellStyle name="?@?????????fLISTM" xfId="563" xr:uid="{00000000-0005-0000-0000-000030020000}"/>
    <cellStyle name="?@?????????fLISTR" xfId="564" xr:uid="{00000000-0005-0000-0000-000031020000}"/>
    <cellStyle name="?@???s?P?X?f" xfId="565" xr:uid="{00000000-0005-0000-0000-000032020000}"/>
    <cellStyle name="?@???Sheet1" xfId="566" xr:uid="{00000000-0005-0000-0000-000033020000}"/>
    <cellStyle name="?@???U???? fL" xfId="567" xr:uid="{00000000-0005-0000-0000-000034020000}"/>
    <cellStyle name="?@??_???????fLIST" xfId="568" xr:uid="{00000000-0005-0000-0000-000035020000}"/>
    <cellStyle name="?@??065w3rdnew?" xfId="569" xr:uid="{00000000-0005-0000-0000-000036020000}"/>
    <cellStyle name="?@??065w3rdnew_065W (2)_065W (3)_065W (4)?" xfId="570" xr:uid="{00000000-0005-0000-0000-000037020000}"/>
    <cellStyle name="?@??065w3rdnewS" xfId="571" xr:uid="{00000000-0005-0000-0000-000038020000}"/>
    <cellStyle name="?@??186w FINAL CAL (1213-FINAL)" xfId="572" xr:uid="{00000000-0005-0000-0000-000039020000}"/>
    <cellStyle name="?@??186w FINAL CAL (1213-FINAL)010110revise" xfId="573" xr:uid="{00000000-0005-0000-0000-00003A020000}"/>
    <cellStyle name="?@??186w FINAL CAL (1213-FINAL)010111revise" xfId="574" xr:uid="{00000000-0005-0000-0000-00003B020000}"/>
    <cellStyle name="?@??3RD-PRICE-LIST-0005 " xfId="575" xr:uid="{00000000-0005-0000-0000-00003C020000}"/>
    <cellStyle name="?@??3RD-PRICE-LIST-0005_KZ TMV import (2)_" xfId="576" xr:uid="{00000000-0005-0000-0000-00003D020000}"/>
    <cellStyle name="?@??3RD-QTY-CHECK-0006_TAM-QTY-CHECK-LIST_" xfId="577" xr:uid="{00000000-0005-0000-0000-00003E020000}"/>
    <cellStyle name="?@??CPL0601n" xfId="578" xr:uid="{00000000-0005-0000-0000-00003F020000}"/>
    <cellStyle name="?@??KZ EXPORT Parts List" xfId="579" xr:uid="{00000000-0005-0000-0000-000040020000}"/>
    <cellStyle name="?@??KZ to TMC 393-48" xfId="580" xr:uid="{00000000-0005-0000-0000-000041020000}"/>
    <cellStyle name="?@??KZ to TMC 393-4o" xfId="581" xr:uid="{00000000-0005-0000-0000-000042020000}"/>
    <cellStyle name="?@??KZ-TSM TUV(Lot=CM)_" xfId="582" xr:uid="{00000000-0005-0000-0000-000043020000}"/>
    <cellStyle name="?@??Sheet1" xfId="583" xr:uid="{00000000-0005-0000-0000-000044020000}"/>
    <cellStyle name="?@??tam?" xfId="584" xr:uid="{00000000-0005-0000-0000-000045020000}"/>
    <cellStyle name="?@??TAM?VN(327N,Indirect) (1)Y-" xfId="585" xr:uid="{00000000-0005-0000-0000-000046020000}"/>
    <cellStyle name="?@??tsm" xfId="586" xr:uid="{00000000-0005-0000-0000-000047020000}"/>
    <cellStyle name="?@??tsm?" xfId="587" xr:uid="{00000000-0005-0000-0000-000048020000}"/>
    <cellStyle name="?@?·???????fLIST?" xfId="588" xr:uid="{00000000-0005-0000-0000-000049020000}"/>
    <cellStyle name="?@?·?U???? fL" xfId="589" xr:uid="{00000000-0005-0000-0000-00004A020000}"/>
    <cellStyle name="?@?·065w3rdnew_KZ TMV import (2)_" xfId="590" xr:uid="{00000000-0005-0000-0000-00004B020000}"/>
    <cellStyle name="?@?·065w3rdnewS" xfId="591" xr:uid="{00000000-0005-0000-0000-00004C020000}"/>
    <cellStyle name="?@?·tam?" xfId="592" xr:uid="{00000000-0005-0000-0000-00004D020000}"/>
    <cellStyle name="?@?E???????fLIST" xfId="593" xr:uid="{00000000-0005-0000-0000-00004E020000}"/>
    <cellStyle name="?@?E?U????? " xfId="594" xr:uid="{00000000-0005-0000-0000-00004F020000}"/>
    <cellStyle name="?@?ECPL0601" xfId="595" xr:uid="{00000000-0005-0000-0000-000050020000}"/>
    <cellStyle name="?@?E???????fLIST" xfId="596" xr:uid="{00000000-0005-0000-0000-000051020000}"/>
    <cellStyle name="?@￣・?-? " xfId="597" xr:uid="{00000000-0005-0000-0000-000052020000}"/>
    <cellStyle name="?@￣・Sheet1" xfId="598" xr:uid="{00000000-0005-0000-0000-000053020000}"/>
    <cellStyle name="?@?-? " xfId="599" xr:uid="{00000000-0005-0000-0000-000054020000}"/>
    <cellStyle name="?@Sheet1" xfId="600" xr:uid="{00000000-0005-0000-0000-000055020000}"/>
    <cellStyle name="?\??・?????n?C?pー???“?N" xfId="601" xr:uid="{00000000-0005-0000-0000-000056020000}"/>
    <cellStyle name="?…??・?? [0.00]_Data" xfId="602" xr:uid="{00000000-0005-0000-0000-000057020000}"/>
    <cellStyle name="?…??・??_Data" xfId="603" xr:uid="{00000000-0005-0000-0000-000058020000}"/>
    <cellStyle name="?…????? [0.00]_Erb tsm " xfId="604" xr:uid="{00000000-0005-0000-0000-000059020000}"/>
    <cellStyle name="?…?????_Erb tsm " xfId="605" xr:uid="{00000000-0005-0000-0000-00005A020000}"/>
    <cellStyle name="????_Out-House(From AMI)" xfId="606" xr:uid="{00000000-0005-0000-0000-00005B020000}"/>
    <cellStyle name="?æØè_Out-House(From AMI)" xfId="607" xr:uid="{00000000-0005-0000-0000-00005C020000}"/>
    <cellStyle name="?d??????? " xfId="608" xr:uid="{00000000-0005-0000-0000-00005D020000}"/>
    <cellStyle name="?d????0]_??? " xfId="609" xr:uid="{00000000-0005-0000-0000-00005E020000}"/>
    <cellStyle name="?d????Sheet1" xfId="610" xr:uid="{00000000-0005-0000-0000-00005F020000}"/>
    <cellStyle name="?d?A|??-? " xfId="611" xr:uid="{00000000-0005-0000-0000-000060020000}"/>
    <cellStyle name="?d?A|?0]_?-? " xfId="612" xr:uid="{00000000-0005-0000-0000-000061020000}"/>
    <cellStyle name="?d?A|?Sheet1" xfId="613" xr:uid="{00000000-0005-0000-0000-000062020000}"/>
    <cellStyle name="?d?A|・?-? " xfId="614" xr:uid="{00000000-0005-0000-0000-000063020000}"/>
    <cellStyle name="?d?A|・?-?  2" xfId="615" xr:uid="{00000000-0005-0000-0000-000064020000}"/>
    <cellStyle name="?d?A|・?-?  3" xfId="616" xr:uid="{00000000-0005-0000-0000-000065020000}"/>
    <cellStyle name="?d?A|・0]_?-? " xfId="617" xr:uid="{00000000-0005-0000-0000-000066020000}"/>
    <cellStyle name="?d?A|・Sheet1" xfId="618" xr:uid="{00000000-0005-0000-0000-000067020000}"/>
    <cellStyle name="?d?A|・Sheet1 2" xfId="619" xr:uid="{00000000-0005-0000-0000-000068020000}"/>
    <cellStyle name="?d?A|・Sheet1 3" xfId="620" xr:uid="{00000000-0005-0000-0000-000069020000}"/>
    <cellStyle name="?d?A|?-? " xfId="621" xr:uid="{00000000-0005-0000-0000-00006A020000}"/>
    <cellStyle name="?d?A|0]_?-? " xfId="622" xr:uid="{00000000-0005-0000-0000-00006B020000}"/>
    <cellStyle name="?d?A|Sheet1" xfId="623" xr:uid="{00000000-0005-0000-0000-00006C020000}"/>
    <cellStyle name="?f????? " xfId="624" xr:uid="{00000000-0005-0000-0000-00006D020000}"/>
    <cellStyle name="?f?????? " xfId="625" xr:uid="{00000000-0005-0000-0000-00006E020000}"/>
    <cellStyle name="?f???Sheet1" xfId="626" xr:uid="{00000000-0005-0000-0000-00006F020000}"/>
    <cellStyle name="?f??[0]_???" xfId="627" xr:uid="{00000000-0005-0000-0000-000070020000}"/>
    <cellStyle name="?f??Sheet1" xfId="628" xr:uid="{00000000-0005-0000-0000-000071020000}"/>
    <cellStyle name="?f???? " xfId="629" xr:uid="{00000000-0005-0000-0000-000072020000}"/>
    <cellStyle name="?f?Sheet1" xfId="630" xr:uid="{00000000-0005-0000-0000-000073020000}"/>
    <cellStyle name="?H????W?s??" xfId="631" xr:uid="{00000000-0005-0000-0000-000074020000}"/>
    <cellStyle name="?n?C?p[???“?N" xfId="632" xr:uid="{00000000-0005-0000-0000-000075020000}"/>
    <cellStyle name="?n?C?pー???“?N" xfId="633" xr:uid="{00000000-0005-0000-0000-000076020000}"/>
    <cellStyle name="?q?f [0.00]_076WEPD" xfId="634" xr:uid="{00000000-0005-0000-0000-000077020000}"/>
    <cellStyle name="?q?f_076WEPD" xfId="635" xr:uid="{00000000-0005-0000-0000-000078020000}"/>
    <cellStyle name="?W?_Sheet1" xfId="636" xr:uid="{00000000-0005-0000-0000-000079020000}"/>
    <cellStyle name="?W?s??" xfId="637" xr:uid="{00000000-0005-0000-0000-00007A020000}"/>
    <cellStyle name="?W·_Sheet1?" xfId="638" xr:uid="{00000000-0005-0000-0000-00007B020000}"/>
    <cellStyle name="?W・_・?^‘・s・" xfId="639" xr:uid="{00000000-0005-0000-0000-00007C020000}"/>
    <cellStyle name="?ｮ・[0.00]_076WEPD" xfId="640" xr:uid="{00000000-0005-0000-0000-00007D020000}"/>
    <cellStyle name="?ｮ銈076WEPD" xfId="641" xr:uid="{00000000-0005-0000-0000-00007E020000}"/>
    <cellStyle name="?" xfId="642" xr:uid="{00000000-0005-0000-0000-00007F020000}"/>
    <cellStyle name="? [0.00]_076WEPD" xfId="643" xr:uid="{00000000-0005-0000-0000-000080020000}"/>
    <cellStyle name="?_076WEPD" xfId="644" xr:uid="{00000000-0005-0000-0000-000081020000}"/>
    <cellStyle name="? [0.00]_??" xfId="645" xr:uid="{00000000-0005-0000-0000-000082020000}"/>
    <cellStyle name="?_??" xfId="646" xr:uid="{00000000-0005-0000-0000-000083020000}"/>
    <cellStyle name="ˆê”Ê_EAX-A0495" xfId="647" xr:uid="{00000000-0005-0000-0000-000084020000}"/>
    <cellStyle name="_2006 08 - Hinkaku  SVP - Final Rev 01 (Send e-mail)" xfId="648" xr:uid="{00000000-0005-0000-0000-000085020000}"/>
    <cellStyle name="_2009.11.11 913L CAL" xfId="649" xr:uid="{00000000-0005-0000-0000-000086020000}"/>
    <cellStyle name="_285W STiM data as base on Parts Supply (UpDaTe-15)" xfId="650" xr:uid="{00000000-0005-0000-0000-000087020000}"/>
    <cellStyle name="_285W STiM data as base on Parts Supply (UpDaTe-15) 2" xfId="651" xr:uid="{00000000-0005-0000-0000-000088020000}"/>
    <cellStyle name="_285W STiM data as base on Parts Supply (UpDaTe-15)_471L 2PP Schedule (Issued on May 11, 2006)" xfId="652" xr:uid="{00000000-0005-0000-0000-000089020000}"/>
    <cellStyle name="_285W STiM data as base on Parts Supply (UpDaTe-15)_471L 2PP Schedule (Issued on May 11, 2006) 2" xfId="653" xr:uid="{00000000-0005-0000-0000-00008A020000}"/>
    <cellStyle name="_34_macho_6th_progress" xfId="654" xr:uid="{00000000-0005-0000-0000-00008B020000}"/>
    <cellStyle name="_34_macho_6th_progress 2" xfId="655" xr:uid="{00000000-0005-0000-0000-00008C020000}"/>
    <cellStyle name="_471L 2PP Schedule (Issued on May 11, 2006)" xfId="656" xr:uid="{00000000-0005-0000-0000-00008D020000}"/>
    <cellStyle name="_471L 2PP Schedule (Issued on May 11, 2006) 2" xfId="657" xr:uid="{00000000-0005-0000-0000-00008E020000}"/>
    <cellStyle name="_DM 0108-ALL-C-2003" xfId="658" xr:uid="{00000000-0005-0000-0000-00008F020000}"/>
    <cellStyle name="_DM 0108-ALL-C-2003 2" xfId="659" xr:uid="{00000000-0005-0000-0000-000090020000}"/>
    <cellStyle name="_DM 0108-ALL-C-2003_471L 2PP Schedule (Issued on May 11, 2006)" xfId="660" xr:uid="{00000000-0005-0000-0000-000091020000}"/>
    <cellStyle name="_DM 0108-ALL-C-2003_471L 2PP Schedule (Issued on May 11, 2006) 2" xfId="661" xr:uid="{00000000-0005-0000-0000-000092020000}"/>
    <cellStyle name="_Nenkei_Allocation_TKM_201106" xfId="662" xr:uid="{00000000-0005-0000-0000-000093020000}"/>
    <cellStyle name="_olahan cpl sticker" xfId="663" xr:uid="{00000000-0005-0000-0000-000094020000}"/>
    <cellStyle name="_olahan cpl sticker 2" xfId="664" xr:uid="{00000000-0005-0000-0000-000095020000}"/>
    <cellStyle name="_olahan cpl sticker_34_macho_6th_progress" xfId="665" xr:uid="{00000000-0005-0000-0000-000096020000}"/>
    <cellStyle name="_olahan cpl sticker_34_macho_6th_progress 2" xfId="666" xr:uid="{00000000-0005-0000-0000-000097020000}"/>
    <cellStyle name="_olahan cpl sticker_471L 2PP Schedule (Issued on May 11, 2006)" xfId="667" xr:uid="{00000000-0005-0000-0000-000098020000}"/>
    <cellStyle name="_olahan cpl sticker_471L 2PP Schedule (Issued on May 11, 2006) 2" xfId="668" xr:uid="{00000000-0005-0000-0000-000099020000}"/>
    <cellStyle name="_olahan cpl sticker_DM 001-D470-C-2004 (ZL9 Modification)" xfId="669" xr:uid="{00000000-0005-0000-0000-00009A020000}"/>
    <cellStyle name="_olahan cpl sticker_DM 001-D470-C-2004 (ZL9 Modification) 2" xfId="670" xr:uid="{00000000-0005-0000-0000-00009B020000}"/>
    <cellStyle name="_olahan cpl sticker_DM 001-D470-C-2004 (ZL9 Modification) 3" xfId="671" xr:uid="{00000000-0005-0000-0000-00009C020000}"/>
    <cellStyle name="_olahan cpl sticker_DM 001-D470-C-2004 (ZL9 Modification)_471L 2PP Schedule (Issued on May 11, 2006)" xfId="672" xr:uid="{00000000-0005-0000-0000-00009D020000}"/>
    <cellStyle name="_olahan cpl sticker_DM 001-D470-C-2004 (ZL9 Modification)_471L 2PP Schedule (Issued on May 11, 2006) 2" xfId="673" xr:uid="{00000000-0005-0000-0000-00009E020000}"/>
    <cellStyle name="_olahan cpl sticker_DM 001-D470-C-2004 (ZL9 Modification)_471L 2PP Schedule (Issued on May 11, 2006) 3" xfId="674" xr:uid="{00000000-0005-0000-0000-00009F020000}"/>
    <cellStyle name="_olahan cpl sticker_DM 003-285W-C-2004==" xfId="675" xr:uid="{00000000-0005-0000-0000-0000A0020000}"/>
    <cellStyle name="_olahan cpl sticker_DM 003-285W-C-2004== 2" xfId="676" xr:uid="{00000000-0005-0000-0000-0000A1020000}"/>
    <cellStyle name="_olahan cpl sticker_DM 003-285W-C-2004==_471L 2PP Schedule (Issued on May 11, 2006)" xfId="677" xr:uid="{00000000-0005-0000-0000-0000A2020000}"/>
    <cellStyle name="_olahan cpl sticker_DM 003-285W-C-2004==_471L 2PP Schedule (Issued on May 11, 2006) 2" xfId="678" xr:uid="{00000000-0005-0000-0000-0000A3020000}"/>
    <cellStyle name="_olahan cpl sticker_DM 0108-ALL-C-2003" xfId="679" xr:uid="{00000000-0005-0000-0000-0000A4020000}"/>
    <cellStyle name="_olahan cpl sticker_DM 0108-ALL-C-2003 2" xfId="680" xr:uid="{00000000-0005-0000-0000-0000A5020000}"/>
    <cellStyle name="_olahan cpl sticker_DM 0108-ALL-C-2003_471L 2PP Schedule (Issued on May 11, 2006)" xfId="681" xr:uid="{00000000-0005-0000-0000-0000A6020000}"/>
    <cellStyle name="_olahan cpl sticker_DM 0108-ALL-C-2003_471L 2PP Schedule (Issued on May 11, 2006) 2" xfId="682" xr:uid="{00000000-0005-0000-0000-0000A7020000}"/>
    <cellStyle name="_olahan cpl sticker_DM 034-D21B-C-2003" xfId="683" xr:uid="{00000000-0005-0000-0000-0000A8020000}"/>
    <cellStyle name="_olahan cpl sticker_DM 034-D21B-C-2003 2" xfId="684" xr:uid="{00000000-0005-0000-0000-0000A9020000}"/>
    <cellStyle name="_olahan cpl sticker_DM 034-D21B-C-2003_471L 2PP Schedule (Issued on May 11, 2006)" xfId="685" xr:uid="{00000000-0005-0000-0000-0000AA020000}"/>
    <cellStyle name="_olahan cpl sticker_DM 034-D21B-C-2003_471L 2PP Schedule (Issued on May 11, 2006) 2" xfId="686" xr:uid="{00000000-0005-0000-0000-0000AB020000}"/>
    <cellStyle name="_olahan cpl sticker_DM 083-D470-C-2003" xfId="687" xr:uid="{00000000-0005-0000-0000-0000AC020000}"/>
    <cellStyle name="_olahan cpl sticker_DM 083-D470-C-2003 2" xfId="688" xr:uid="{00000000-0005-0000-0000-0000AD020000}"/>
    <cellStyle name="_olahan cpl sticker_DM 083-D470-C-2003 3" xfId="689" xr:uid="{00000000-0005-0000-0000-0000AE020000}"/>
    <cellStyle name="_olahan cpl sticker_DM 083-D470-C-2003_471L 2PP Schedule (Issued on May 11, 2006)" xfId="690" xr:uid="{00000000-0005-0000-0000-0000AF020000}"/>
    <cellStyle name="_olahan cpl sticker_DM 083-D470-C-2003_471L 2PP Schedule (Issued on May 11, 2006) 2" xfId="691" xr:uid="{00000000-0005-0000-0000-0000B0020000}"/>
    <cellStyle name="_olahan cpl sticker_DM 083-D470-C-2003_471L 2PP Schedule (Issued on May 11, 2006) 3" xfId="692" xr:uid="{00000000-0005-0000-0000-0000B1020000}"/>
    <cellStyle name="_Old KPI agustus 2010" xfId="693" xr:uid="{00000000-0005-0000-0000-0000B2020000}"/>
    <cellStyle name="_SCHEDULE  HINKAKU_ D16D prod arrangement REV 01" xfId="694" xr:uid="{00000000-0005-0000-0000-0000B3020000}"/>
    <cellStyle name="_Seikantsu SVP Schedule3" xfId="695" xr:uid="{00000000-0005-0000-0000-0000B4020000}"/>
    <cellStyle name="_Seikantsu SVP Schedule3 2" xfId="696" xr:uid="{00000000-0005-0000-0000-0000B5020000}"/>
    <cellStyle name="’?‰? [0.00]_?‰?C?“??" xfId="697" xr:uid="{00000000-0005-0000-0000-0000B6020000}"/>
    <cellStyle name="’?‰?_?‰?C?“??" xfId="698" xr:uid="{00000000-0005-0000-0000-0000B7020000}"/>
    <cellStyle name="’?? [0.00]_Out-House(From AMI)" xfId="699" xr:uid="{00000000-0005-0000-0000-0000B8020000}"/>
    <cellStyle name="’??_Out-House(From AMI)" xfId="700" xr:uid="{00000000-0005-0000-0000-0000B9020000}"/>
    <cellStyle name="¤@?E¥ÍºÞ¸¹¤fLIST" xfId="701" xr:uid="{00000000-0005-0000-0000-0000BA020000}"/>
    <cellStyle name="¤@¯E¦U°ê¤Þ· " xfId="702" xr:uid="{00000000-0005-0000-0000-0000BB020000}"/>
    <cellStyle name="¤@¯E¥ÍºÞ¸¹¤fLIST" xfId="703" xr:uid="{00000000-0005-0000-0000-0000BC020000}"/>
    <cellStyle name="¤@¯ECPL0601" xfId="704" xr:uid="{00000000-0005-0000-0000-0000BD020000}"/>
    <cellStyle name="¤@¯ë_¥ÍºÞ¸¹¤fLIST" xfId="705" xr:uid="{00000000-0005-0000-0000-0000BE020000}"/>
    <cellStyle name="•\????????n?C?p[???“?N" xfId="706" xr:uid="{00000000-0005-0000-0000-0000BF020000}"/>
    <cellStyle name="•\???????n?C?p[???“?N" xfId="707" xr:uid="{00000000-0005-0000-0000-0000C0020000}"/>
    <cellStyle name="•\????nCp[“N" xfId="708" xr:uid="{00000000-0005-0000-0000-0000C1020000}"/>
    <cellStyle name="•\¦Ï‚Ý‚ÌƒnƒCƒp[ƒŠƒ“ƒN" xfId="709" xr:uid="{00000000-0005-0000-0000-0000C2020000}"/>
    <cellStyle name="•\¦Ï‚Ý‚ÌƒnƒCƒp[ƒŠƒ“ƒN 2" xfId="710" xr:uid="{00000000-0005-0000-0000-0000C3020000}"/>
    <cellStyle name="•\¦Ï‚Ý‚ÌƒnƒCƒp[ƒŠƒ“ƒN 2 2" xfId="711" xr:uid="{00000000-0005-0000-0000-0000C4020000}"/>
    <cellStyle name="•\¦Ï‚Ý‚ÌƒnƒCƒp[ƒŠƒ“ƒN 3" xfId="712" xr:uid="{00000000-0005-0000-0000-0000C5020000}"/>
    <cellStyle name="•\¦Ï‚Ý‚ÌƒnƒCƒp[ƒŠƒ“ƒN 4" xfId="713" xr:uid="{00000000-0005-0000-0000-0000C6020000}"/>
    <cellStyle name="•\¦Ï‚Ý‚ÌƒnƒCƒp[ƒŠƒ“ƒN 5" xfId="714" xr:uid="{00000000-0005-0000-0000-0000C7020000}"/>
    <cellStyle name="•\Ž¦Ï‚Ý‚ÌƒnƒCƒp[ƒŠƒ“ƒN" xfId="715" xr:uid="{00000000-0005-0000-0000-0000C8020000}"/>
    <cellStyle name="•W?_Out-House(From AMI)" xfId="716" xr:uid="{00000000-0005-0000-0000-0000C9020000}"/>
    <cellStyle name="•W€_(8.3)" xfId="717" xr:uid="{00000000-0005-0000-0000-0000CA020000}"/>
    <cellStyle name="•W__1_•i”Ô_Œ¸­•ª" xfId="718" xr:uid="{00000000-0005-0000-0000-0000CB020000}"/>
    <cellStyle name="?”?_EAX-A0495" xfId="719" xr:uid="{00000000-0005-0000-0000-0000CC020000}"/>
    <cellStyle name="\¦ÏÝÌnCp[N" xfId="720" xr:uid="{00000000-0005-0000-0000-0000CD020000}"/>
    <cellStyle name="…??? [0.00]_Sheet1" xfId="721" xr:uid="{00000000-0005-0000-0000-0000CE020000}"/>
    <cellStyle name="…???_Sheet1" xfId="722" xr:uid="{00000000-0005-0000-0000-0000CF020000}"/>
    <cellStyle name="æØè [0.00]_Sheet1" xfId="723" xr:uid="{00000000-0005-0000-0000-0000D0020000}"/>
    <cellStyle name="æØè_Sheet1" xfId="724" xr:uid="{00000000-0005-0000-0000-0000D1020000}"/>
    <cellStyle name="êÊ_EAX-A0495" xfId="725" xr:uid="{00000000-0005-0000-0000-0000D2020000}"/>
    <cellStyle name="ÊÝ [0.00]_laroux" xfId="726" xr:uid="{00000000-0005-0000-0000-0000D3020000}"/>
    <cellStyle name="ÊÝ_laroux" xfId="727" xr:uid="{00000000-0005-0000-0000-0000D4020000}"/>
    <cellStyle name="nCp[“N" xfId="728" xr:uid="{00000000-0005-0000-0000-0000D5020000}"/>
    <cellStyle name="nCp[N" xfId="729" xr:uid="{00000000-0005-0000-0000-0000D6020000}"/>
    <cellStyle name="W?_Out-House(From AMI)" xfId="730" xr:uid="{00000000-0005-0000-0000-0000D7020000}"/>
    <cellStyle name="W_(8.3)" xfId="731" xr:uid="{00000000-0005-0000-0000-0000D8020000}"/>
    <cellStyle name="1" xfId="732" xr:uid="{00000000-0005-0000-0000-0000D9020000}"/>
    <cellStyle name="1_1. Rundown (sales updated)" xfId="733" xr:uid="{00000000-0005-0000-0000-0000DA020000}"/>
    <cellStyle name="15" xfId="734" xr:uid="{00000000-0005-0000-0000-0000DB020000}"/>
    <cellStyle name="2" xfId="735" xr:uid="{00000000-0005-0000-0000-0000DC020000}"/>
    <cellStyle name="20% - Accent1 2" xfId="736" xr:uid="{00000000-0005-0000-0000-0000DD020000}"/>
    <cellStyle name="20% - Accent1 2 10" xfId="737" xr:uid="{00000000-0005-0000-0000-0000DE020000}"/>
    <cellStyle name="20% - Accent1 2 11" xfId="738" xr:uid="{00000000-0005-0000-0000-0000DF020000}"/>
    <cellStyle name="20% - Accent1 2 12" xfId="739" xr:uid="{00000000-0005-0000-0000-0000E0020000}"/>
    <cellStyle name="20% - Accent1 2 13" xfId="740" xr:uid="{00000000-0005-0000-0000-0000E1020000}"/>
    <cellStyle name="20% - Accent1 2 14" xfId="741" xr:uid="{00000000-0005-0000-0000-0000E2020000}"/>
    <cellStyle name="20% - Accent1 2 15" xfId="742" xr:uid="{00000000-0005-0000-0000-0000E3020000}"/>
    <cellStyle name="20% - Accent1 2 16" xfId="743" xr:uid="{00000000-0005-0000-0000-0000E4020000}"/>
    <cellStyle name="20% - Accent1 2 17" xfId="744" xr:uid="{00000000-0005-0000-0000-0000E5020000}"/>
    <cellStyle name="20% - Accent1 2 18" xfId="745" xr:uid="{00000000-0005-0000-0000-0000E6020000}"/>
    <cellStyle name="20% - Accent1 2 19" xfId="746" xr:uid="{00000000-0005-0000-0000-0000E7020000}"/>
    <cellStyle name="20% - Accent1 2 2" xfId="747" xr:uid="{00000000-0005-0000-0000-0000E8020000}"/>
    <cellStyle name="20% - Accent1 2 2 2" xfId="748" xr:uid="{00000000-0005-0000-0000-0000E9020000}"/>
    <cellStyle name="20% - Accent1 2 2 3" xfId="749" xr:uid="{00000000-0005-0000-0000-0000EA020000}"/>
    <cellStyle name="20% - Accent1 2 20" xfId="750" xr:uid="{00000000-0005-0000-0000-0000EB020000}"/>
    <cellStyle name="20% - Accent1 2 3" xfId="751" xr:uid="{00000000-0005-0000-0000-0000EC020000}"/>
    <cellStyle name="20% - Accent1 2 3 2" xfId="752" xr:uid="{00000000-0005-0000-0000-0000ED020000}"/>
    <cellStyle name="20% - Accent1 2 3 3" xfId="753" xr:uid="{00000000-0005-0000-0000-0000EE020000}"/>
    <cellStyle name="20% - Accent1 2 4" xfId="754" xr:uid="{00000000-0005-0000-0000-0000EF020000}"/>
    <cellStyle name="20% - Accent1 2 4 2" xfId="755" xr:uid="{00000000-0005-0000-0000-0000F0020000}"/>
    <cellStyle name="20% - Accent1 2 4 3" xfId="756" xr:uid="{00000000-0005-0000-0000-0000F1020000}"/>
    <cellStyle name="20% - Accent1 2 5" xfId="757" xr:uid="{00000000-0005-0000-0000-0000F2020000}"/>
    <cellStyle name="20% - Accent1 2 6" xfId="758" xr:uid="{00000000-0005-0000-0000-0000F3020000}"/>
    <cellStyle name="20% - Accent1 2 7" xfId="759" xr:uid="{00000000-0005-0000-0000-0000F4020000}"/>
    <cellStyle name="20% - Accent1 2 8" xfId="760" xr:uid="{00000000-0005-0000-0000-0000F5020000}"/>
    <cellStyle name="20% - Accent1 2 9" xfId="761" xr:uid="{00000000-0005-0000-0000-0000F6020000}"/>
    <cellStyle name="20% - Accent1 2_PasteTemp" xfId="762" xr:uid="{00000000-0005-0000-0000-0000F7020000}"/>
    <cellStyle name="20% - Accent1 3" xfId="763" xr:uid="{00000000-0005-0000-0000-0000F8020000}"/>
    <cellStyle name="20% - Accent1 3 2" xfId="764" xr:uid="{00000000-0005-0000-0000-0000F9020000}"/>
    <cellStyle name="20% - Accent1 3 3" xfId="765" xr:uid="{00000000-0005-0000-0000-0000FA020000}"/>
    <cellStyle name="20% - Accent1 4" xfId="766" xr:uid="{00000000-0005-0000-0000-0000FB020000}"/>
    <cellStyle name="20% - Accent1 4 2" xfId="767" xr:uid="{00000000-0005-0000-0000-0000FC020000}"/>
    <cellStyle name="20% - Accent1 5" xfId="768" xr:uid="{00000000-0005-0000-0000-0000FD020000}"/>
    <cellStyle name="20% - Accent1 5 2" xfId="769" xr:uid="{00000000-0005-0000-0000-0000FE020000}"/>
    <cellStyle name="20% - Accent1 6" xfId="770" xr:uid="{00000000-0005-0000-0000-0000FF020000}"/>
    <cellStyle name="20% - Accent1 7" xfId="771" xr:uid="{00000000-0005-0000-0000-000000030000}"/>
    <cellStyle name="20% - Accent1 8" xfId="772" xr:uid="{00000000-0005-0000-0000-000001030000}"/>
    <cellStyle name="20% - Accent2 2" xfId="773" xr:uid="{00000000-0005-0000-0000-000002030000}"/>
    <cellStyle name="20% - Accent2 2 10" xfId="774" xr:uid="{00000000-0005-0000-0000-000003030000}"/>
    <cellStyle name="20% - Accent2 2 11" xfId="775" xr:uid="{00000000-0005-0000-0000-000004030000}"/>
    <cellStyle name="20% - Accent2 2 12" xfId="776" xr:uid="{00000000-0005-0000-0000-000005030000}"/>
    <cellStyle name="20% - Accent2 2 13" xfId="777" xr:uid="{00000000-0005-0000-0000-000006030000}"/>
    <cellStyle name="20% - Accent2 2 14" xfId="778" xr:uid="{00000000-0005-0000-0000-000007030000}"/>
    <cellStyle name="20% - Accent2 2 15" xfId="779" xr:uid="{00000000-0005-0000-0000-000008030000}"/>
    <cellStyle name="20% - Accent2 2 16" xfId="780" xr:uid="{00000000-0005-0000-0000-000009030000}"/>
    <cellStyle name="20% - Accent2 2 17" xfId="781" xr:uid="{00000000-0005-0000-0000-00000A030000}"/>
    <cellStyle name="20% - Accent2 2 18" xfId="782" xr:uid="{00000000-0005-0000-0000-00000B030000}"/>
    <cellStyle name="20% - Accent2 2 19" xfId="783" xr:uid="{00000000-0005-0000-0000-00000C030000}"/>
    <cellStyle name="20% - Accent2 2 2" xfId="784" xr:uid="{00000000-0005-0000-0000-00000D030000}"/>
    <cellStyle name="20% - Accent2 2 2 2" xfId="785" xr:uid="{00000000-0005-0000-0000-00000E030000}"/>
    <cellStyle name="20% - Accent2 2 2 3" xfId="786" xr:uid="{00000000-0005-0000-0000-00000F030000}"/>
    <cellStyle name="20% - Accent2 2 20" xfId="787" xr:uid="{00000000-0005-0000-0000-000010030000}"/>
    <cellStyle name="20% - Accent2 2 3" xfId="788" xr:uid="{00000000-0005-0000-0000-000011030000}"/>
    <cellStyle name="20% - Accent2 2 3 2" xfId="789" xr:uid="{00000000-0005-0000-0000-000012030000}"/>
    <cellStyle name="20% - Accent2 2 3 3" xfId="790" xr:uid="{00000000-0005-0000-0000-000013030000}"/>
    <cellStyle name="20% - Accent2 2 4" xfId="791" xr:uid="{00000000-0005-0000-0000-000014030000}"/>
    <cellStyle name="20% - Accent2 2 4 2" xfId="792" xr:uid="{00000000-0005-0000-0000-000015030000}"/>
    <cellStyle name="20% - Accent2 2 4 3" xfId="793" xr:uid="{00000000-0005-0000-0000-000016030000}"/>
    <cellStyle name="20% - Accent2 2 5" xfId="794" xr:uid="{00000000-0005-0000-0000-000017030000}"/>
    <cellStyle name="20% - Accent2 2 6" xfId="795" xr:uid="{00000000-0005-0000-0000-000018030000}"/>
    <cellStyle name="20% - Accent2 2 7" xfId="796" xr:uid="{00000000-0005-0000-0000-000019030000}"/>
    <cellStyle name="20% - Accent2 2 8" xfId="797" xr:uid="{00000000-0005-0000-0000-00001A030000}"/>
    <cellStyle name="20% - Accent2 2 9" xfId="798" xr:uid="{00000000-0005-0000-0000-00001B030000}"/>
    <cellStyle name="20% - Accent2 2_PasteTemp" xfId="799" xr:uid="{00000000-0005-0000-0000-00001C030000}"/>
    <cellStyle name="20% - Accent2 3" xfId="800" xr:uid="{00000000-0005-0000-0000-00001D030000}"/>
    <cellStyle name="20% - Accent2 3 2" xfId="801" xr:uid="{00000000-0005-0000-0000-00001E030000}"/>
    <cellStyle name="20% - Accent2 3 3" xfId="802" xr:uid="{00000000-0005-0000-0000-00001F030000}"/>
    <cellStyle name="20% - Accent2 4" xfId="803" xr:uid="{00000000-0005-0000-0000-000020030000}"/>
    <cellStyle name="20% - Accent2 4 2" xfId="804" xr:uid="{00000000-0005-0000-0000-000021030000}"/>
    <cellStyle name="20% - Accent2 5" xfId="805" xr:uid="{00000000-0005-0000-0000-000022030000}"/>
    <cellStyle name="20% - Accent2 5 2" xfId="806" xr:uid="{00000000-0005-0000-0000-000023030000}"/>
    <cellStyle name="20% - Accent2 6" xfId="807" xr:uid="{00000000-0005-0000-0000-000024030000}"/>
    <cellStyle name="20% - Accent2 7" xfId="808" xr:uid="{00000000-0005-0000-0000-000025030000}"/>
    <cellStyle name="20% - Accent2 8" xfId="809" xr:uid="{00000000-0005-0000-0000-000026030000}"/>
    <cellStyle name="20% - Accent3 2" xfId="810" xr:uid="{00000000-0005-0000-0000-000027030000}"/>
    <cellStyle name="20% - Accent3 2 10" xfId="811" xr:uid="{00000000-0005-0000-0000-000028030000}"/>
    <cellStyle name="20% - Accent3 2 11" xfId="812" xr:uid="{00000000-0005-0000-0000-000029030000}"/>
    <cellStyle name="20% - Accent3 2 12" xfId="813" xr:uid="{00000000-0005-0000-0000-00002A030000}"/>
    <cellStyle name="20% - Accent3 2 13" xfId="814" xr:uid="{00000000-0005-0000-0000-00002B030000}"/>
    <cellStyle name="20% - Accent3 2 14" xfId="815" xr:uid="{00000000-0005-0000-0000-00002C030000}"/>
    <cellStyle name="20% - Accent3 2 15" xfId="816" xr:uid="{00000000-0005-0000-0000-00002D030000}"/>
    <cellStyle name="20% - Accent3 2 16" xfId="817" xr:uid="{00000000-0005-0000-0000-00002E030000}"/>
    <cellStyle name="20% - Accent3 2 17" xfId="818" xr:uid="{00000000-0005-0000-0000-00002F030000}"/>
    <cellStyle name="20% - Accent3 2 18" xfId="819" xr:uid="{00000000-0005-0000-0000-000030030000}"/>
    <cellStyle name="20% - Accent3 2 19" xfId="820" xr:uid="{00000000-0005-0000-0000-000031030000}"/>
    <cellStyle name="20% - Accent3 2 2" xfId="821" xr:uid="{00000000-0005-0000-0000-000032030000}"/>
    <cellStyle name="20% - Accent3 2 2 2" xfId="822" xr:uid="{00000000-0005-0000-0000-000033030000}"/>
    <cellStyle name="20% - Accent3 2 2 3" xfId="823" xr:uid="{00000000-0005-0000-0000-000034030000}"/>
    <cellStyle name="20% - Accent3 2 20" xfId="824" xr:uid="{00000000-0005-0000-0000-000035030000}"/>
    <cellStyle name="20% - Accent3 2 3" xfId="825" xr:uid="{00000000-0005-0000-0000-000036030000}"/>
    <cellStyle name="20% - Accent3 2 3 2" xfId="826" xr:uid="{00000000-0005-0000-0000-000037030000}"/>
    <cellStyle name="20% - Accent3 2 3 3" xfId="827" xr:uid="{00000000-0005-0000-0000-000038030000}"/>
    <cellStyle name="20% - Accent3 2 4" xfId="828" xr:uid="{00000000-0005-0000-0000-000039030000}"/>
    <cellStyle name="20% - Accent3 2 4 2" xfId="829" xr:uid="{00000000-0005-0000-0000-00003A030000}"/>
    <cellStyle name="20% - Accent3 2 4 3" xfId="830" xr:uid="{00000000-0005-0000-0000-00003B030000}"/>
    <cellStyle name="20% - Accent3 2 5" xfId="831" xr:uid="{00000000-0005-0000-0000-00003C030000}"/>
    <cellStyle name="20% - Accent3 2 6" xfId="832" xr:uid="{00000000-0005-0000-0000-00003D030000}"/>
    <cellStyle name="20% - Accent3 2 7" xfId="833" xr:uid="{00000000-0005-0000-0000-00003E030000}"/>
    <cellStyle name="20% - Accent3 2 8" xfId="834" xr:uid="{00000000-0005-0000-0000-00003F030000}"/>
    <cellStyle name="20% - Accent3 2 9" xfId="835" xr:uid="{00000000-0005-0000-0000-000040030000}"/>
    <cellStyle name="20% - Accent3 2_PasteTemp" xfId="836" xr:uid="{00000000-0005-0000-0000-000041030000}"/>
    <cellStyle name="20% - Accent3 3" xfId="837" xr:uid="{00000000-0005-0000-0000-000042030000}"/>
    <cellStyle name="20% - Accent3 3 2" xfId="838" xr:uid="{00000000-0005-0000-0000-000043030000}"/>
    <cellStyle name="20% - Accent3 3 3" xfId="839" xr:uid="{00000000-0005-0000-0000-000044030000}"/>
    <cellStyle name="20% - Accent3 4" xfId="840" xr:uid="{00000000-0005-0000-0000-000045030000}"/>
    <cellStyle name="20% - Accent3 4 2" xfId="841" xr:uid="{00000000-0005-0000-0000-000046030000}"/>
    <cellStyle name="20% - Accent3 5" xfId="842" xr:uid="{00000000-0005-0000-0000-000047030000}"/>
    <cellStyle name="20% - Accent3 5 2" xfId="843" xr:uid="{00000000-0005-0000-0000-000048030000}"/>
    <cellStyle name="20% - Accent3 6" xfId="844" xr:uid="{00000000-0005-0000-0000-000049030000}"/>
    <cellStyle name="20% - Accent3 7" xfId="845" xr:uid="{00000000-0005-0000-0000-00004A030000}"/>
    <cellStyle name="20% - Accent3 8" xfId="846" xr:uid="{00000000-0005-0000-0000-00004B030000}"/>
    <cellStyle name="20% - Accent4 2" xfId="847" xr:uid="{00000000-0005-0000-0000-00004C030000}"/>
    <cellStyle name="20% - Accent4 2 10" xfId="848" xr:uid="{00000000-0005-0000-0000-00004D030000}"/>
    <cellStyle name="20% - Accent4 2 11" xfId="849" xr:uid="{00000000-0005-0000-0000-00004E030000}"/>
    <cellStyle name="20% - Accent4 2 12" xfId="850" xr:uid="{00000000-0005-0000-0000-00004F030000}"/>
    <cellStyle name="20% - Accent4 2 13" xfId="851" xr:uid="{00000000-0005-0000-0000-000050030000}"/>
    <cellStyle name="20% - Accent4 2 14" xfId="852" xr:uid="{00000000-0005-0000-0000-000051030000}"/>
    <cellStyle name="20% - Accent4 2 15" xfId="853" xr:uid="{00000000-0005-0000-0000-000052030000}"/>
    <cellStyle name="20% - Accent4 2 16" xfId="854" xr:uid="{00000000-0005-0000-0000-000053030000}"/>
    <cellStyle name="20% - Accent4 2 17" xfId="855" xr:uid="{00000000-0005-0000-0000-000054030000}"/>
    <cellStyle name="20% - Accent4 2 18" xfId="856" xr:uid="{00000000-0005-0000-0000-000055030000}"/>
    <cellStyle name="20% - Accent4 2 19" xfId="857" xr:uid="{00000000-0005-0000-0000-000056030000}"/>
    <cellStyle name="20% - Accent4 2 2" xfId="858" xr:uid="{00000000-0005-0000-0000-000057030000}"/>
    <cellStyle name="20% - Accent4 2 2 2" xfId="859" xr:uid="{00000000-0005-0000-0000-000058030000}"/>
    <cellStyle name="20% - Accent4 2 2 3" xfId="860" xr:uid="{00000000-0005-0000-0000-000059030000}"/>
    <cellStyle name="20% - Accent4 2 20" xfId="861" xr:uid="{00000000-0005-0000-0000-00005A030000}"/>
    <cellStyle name="20% - Accent4 2 3" xfId="862" xr:uid="{00000000-0005-0000-0000-00005B030000}"/>
    <cellStyle name="20% - Accent4 2 3 2" xfId="863" xr:uid="{00000000-0005-0000-0000-00005C030000}"/>
    <cellStyle name="20% - Accent4 2 3 3" xfId="864" xr:uid="{00000000-0005-0000-0000-00005D030000}"/>
    <cellStyle name="20% - Accent4 2 4" xfId="865" xr:uid="{00000000-0005-0000-0000-00005E030000}"/>
    <cellStyle name="20% - Accent4 2 4 2" xfId="866" xr:uid="{00000000-0005-0000-0000-00005F030000}"/>
    <cellStyle name="20% - Accent4 2 4 3" xfId="867" xr:uid="{00000000-0005-0000-0000-000060030000}"/>
    <cellStyle name="20% - Accent4 2 5" xfId="868" xr:uid="{00000000-0005-0000-0000-000061030000}"/>
    <cellStyle name="20% - Accent4 2 6" xfId="869" xr:uid="{00000000-0005-0000-0000-000062030000}"/>
    <cellStyle name="20% - Accent4 2 7" xfId="870" xr:uid="{00000000-0005-0000-0000-000063030000}"/>
    <cellStyle name="20% - Accent4 2 8" xfId="871" xr:uid="{00000000-0005-0000-0000-000064030000}"/>
    <cellStyle name="20% - Accent4 2 9" xfId="872" xr:uid="{00000000-0005-0000-0000-000065030000}"/>
    <cellStyle name="20% - Accent4 2_PasteTemp" xfId="873" xr:uid="{00000000-0005-0000-0000-000066030000}"/>
    <cellStyle name="20% - Accent4 3" xfId="874" xr:uid="{00000000-0005-0000-0000-000067030000}"/>
    <cellStyle name="20% - Accent4 3 2" xfId="875" xr:uid="{00000000-0005-0000-0000-000068030000}"/>
    <cellStyle name="20% - Accent4 3 3" xfId="876" xr:uid="{00000000-0005-0000-0000-000069030000}"/>
    <cellStyle name="20% - Accent4 4" xfId="877" xr:uid="{00000000-0005-0000-0000-00006A030000}"/>
    <cellStyle name="20% - Accent4 4 2" xfId="878" xr:uid="{00000000-0005-0000-0000-00006B030000}"/>
    <cellStyle name="20% - Accent4 5" xfId="879" xr:uid="{00000000-0005-0000-0000-00006C030000}"/>
    <cellStyle name="20% - Accent4 5 2" xfId="880" xr:uid="{00000000-0005-0000-0000-00006D030000}"/>
    <cellStyle name="20% - Accent4 6" xfId="881" xr:uid="{00000000-0005-0000-0000-00006E030000}"/>
    <cellStyle name="20% - Accent4 7" xfId="882" xr:uid="{00000000-0005-0000-0000-00006F030000}"/>
    <cellStyle name="20% - Accent4 8" xfId="883" xr:uid="{00000000-0005-0000-0000-000070030000}"/>
    <cellStyle name="20% - Accent5 2" xfId="884" xr:uid="{00000000-0005-0000-0000-000071030000}"/>
    <cellStyle name="20% - Accent5 2 10" xfId="885" xr:uid="{00000000-0005-0000-0000-000072030000}"/>
    <cellStyle name="20% - Accent5 2 11" xfId="886" xr:uid="{00000000-0005-0000-0000-000073030000}"/>
    <cellStyle name="20% - Accent5 2 12" xfId="887" xr:uid="{00000000-0005-0000-0000-000074030000}"/>
    <cellStyle name="20% - Accent5 2 13" xfId="888" xr:uid="{00000000-0005-0000-0000-000075030000}"/>
    <cellStyle name="20% - Accent5 2 14" xfId="889" xr:uid="{00000000-0005-0000-0000-000076030000}"/>
    <cellStyle name="20% - Accent5 2 15" xfId="890" xr:uid="{00000000-0005-0000-0000-000077030000}"/>
    <cellStyle name="20% - Accent5 2 16" xfId="891" xr:uid="{00000000-0005-0000-0000-000078030000}"/>
    <cellStyle name="20% - Accent5 2 17" xfId="892" xr:uid="{00000000-0005-0000-0000-000079030000}"/>
    <cellStyle name="20% - Accent5 2 18" xfId="893" xr:uid="{00000000-0005-0000-0000-00007A030000}"/>
    <cellStyle name="20% - Accent5 2 19" xfId="894" xr:uid="{00000000-0005-0000-0000-00007B030000}"/>
    <cellStyle name="20% - Accent5 2 2" xfId="895" xr:uid="{00000000-0005-0000-0000-00007C030000}"/>
    <cellStyle name="20% - Accent5 2 2 2" xfId="896" xr:uid="{00000000-0005-0000-0000-00007D030000}"/>
    <cellStyle name="20% - Accent5 2 2 3" xfId="897" xr:uid="{00000000-0005-0000-0000-00007E030000}"/>
    <cellStyle name="20% - Accent5 2 20" xfId="898" xr:uid="{00000000-0005-0000-0000-00007F030000}"/>
    <cellStyle name="20% - Accent5 2 3" xfId="899" xr:uid="{00000000-0005-0000-0000-000080030000}"/>
    <cellStyle name="20% - Accent5 2 3 2" xfId="900" xr:uid="{00000000-0005-0000-0000-000081030000}"/>
    <cellStyle name="20% - Accent5 2 3 3" xfId="901" xr:uid="{00000000-0005-0000-0000-000082030000}"/>
    <cellStyle name="20% - Accent5 2 4" xfId="902" xr:uid="{00000000-0005-0000-0000-000083030000}"/>
    <cellStyle name="20% - Accent5 2 4 2" xfId="903" xr:uid="{00000000-0005-0000-0000-000084030000}"/>
    <cellStyle name="20% - Accent5 2 4 3" xfId="904" xr:uid="{00000000-0005-0000-0000-000085030000}"/>
    <cellStyle name="20% - Accent5 2 5" xfId="905" xr:uid="{00000000-0005-0000-0000-000086030000}"/>
    <cellStyle name="20% - Accent5 2 6" xfId="906" xr:uid="{00000000-0005-0000-0000-000087030000}"/>
    <cellStyle name="20% - Accent5 2 7" xfId="907" xr:uid="{00000000-0005-0000-0000-000088030000}"/>
    <cellStyle name="20% - Accent5 2 8" xfId="908" xr:uid="{00000000-0005-0000-0000-000089030000}"/>
    <cellStyle name="20% - Accent5 2 9" xfId="909" xr:uid="{00000000-0005-0000-0000-00008A030000}"/>
    <cellStyle name="20% - Accent5 2_PasteTemp" xfId="910" xr:uid="{00000000-0005-0000-0000-00008B030000}"/>
    <cellStyle name="20% - Accent5 3" xfId="911" xr:uid="{00000000-0005-0000-0000-00008C030000}"/>
    <cellStyle name="20% - Accent5 3 2" xfId="912" xr:uid="{00000000-0005-0000-0000-00008D030000}"/>
    <cellStyle name="20% - Accent5 3 3" xfId="913" xr:uid="{00000000-0005-0000-0000-00008E030000}"/>
    <cellStyle name="20% - Accent5 4" xfId="914" xr:uid="{00000000-0005-0000-0000-00008F030000}"/>
    <cellStyle name="20% - Accent5 4 2" xfId="915" xr:uid="{00000000-0005-0000-0000-000090030000}"/>
    <cellStyle name="20% - Accent5 5" xfId="916" xr:uid="{00000000-0005-0000-0000-000091030000}"/>
    <cellStyle name="20% - Accent5 5 2" xfId="917" xr:uid="{00000000-0005-0000-0000-000092030000}"/>
    <cellStyle name="20% - Accent5 6" xfId="918" xr:uid="{00000000-0005-0000-0000-000093030000}"/>
    <cellStyle name="20% - Accent5 7" xfId="919" xr:uid="{00000000-0005-0000-0000-000094030000}"/>
    <cellStyle name="20% - Accent5 8" xfId="920" xr:uid="{00000000-0005-0000-0000-000095030000}"/>
    <cellStyle name="20% - Accent6 2" xfId="921" xr:uid="{00000000-0005-0000-0000-000096030000}"/>
    <cellStyle name="20% - Accent6 2 10" xfId="922" xr:uid="{00000000-0005-0000-0000-000097030000}"/>
    <cellStyle name="20% - Accent6 2 11" xfId="923" xr:uid="{00000000-0005-0000-0000-000098030000}"/>
    <cellStyle name="20% - Accent6 2 12" xfId="924" xr:uid="{00000000-0005-0000-0000-000099030000}"/>
    <cellStyle name="20% - Accent6 2 13" xfId="925" xr:uid="{00000000-0005-0000-0000-00009A030000}"/>
    <cellStyle name="20% - Accent6 2 14" xfId="926" xr:uid="{00000000-0005-0000-0000-00009B030000}"/>
    <cellStyle name="20% - Accent6 2 15" xfId="927" xr:uid="{00000000-0005-0000-0000-00009C030000}"/>
    <cellStyle name="20% - Accent6 2 16" xfId="928" xr:uid="{00000000-0005-0000-0000-00009D030000}"/>
    <cellStyle name="20% - Accent6 2 17" xfId="929" xr:uid="{00000000-0005-0000-0000-00009E030000}"/>
    <cellStyle name="20% - Accent6 2 18" xfId="930" xr:uid="{00000000-0005-0000-0000-00009F030000}"/>
    <cellStyle name="20% - Accent6 2 19" xfId="931" xr:uid="{00000000-0005-0000-0000-0000A0030000}"/>
    <cellStyle name="20% - Accent6 2 2" xfId="932" xr:uid="{00000000-0005-0000-0000-0000A1030000}"/>
    <cellStyle name="20% - Accent6 2 2 2" xfId="933" xr:uid="{00000000-0005-0000-0000-0000A2030000}"/>
    <cellStyle name="20% - Accent6 2 2 3" xfId="934" xr:uid="{00000000-0005-0000-0000-0000A3030000}"/>
    <cellStyle name="20% - Accent6 2 20" xfId="935" xr:uid="{00000000-0005-0000-0000-0000A4030000}"/>
    <cellStyle name="20% - Accent6 2 3" xfId="936" xr:uid="{00000000-0005-0000-0000-0000A5030000}"/>
    <cellStyle name="20% - Accent6 2 3 2" xfId="937" xr:uid="{00000000-0005-0000-0000-0000A6030000}"/>
    <cellStyle name="20% - Accent6 2 3 3" xfId="938" xr:uid="{00000000-0005-0000-0000-0000A7030000}"/>
    <cellStyle name="20% - Accent6 2 4" xfId="939" xr:uid="{00000000-0005-0000-0000-0000A8030000}"/>
    <cellStyle name="20% - Accent6 2 4 2" xfId="940" xr:uid="{00000000-0005-0000-0000-0000A9030000}"/>
    <cellStyle name="20% - Accent6 2 4 3" xfId="941" xr:uid="{00000000-0005-0000-0000-0000AA030000}"/>
    <cellStyle name="20% - Accent6 2 5" xfId="942" xr:uid="{00000000-0005-0000-0000-0000AB030000}"/>
    <cellStyle name="20% - Accent6 2 6" xfId="943" xr:uid="{00000000-0005-0000-0000-0000AC030000}"/>
    <cellStyle name="20% - Accent6 2 7" xfId="944" xr:uid="{00000000-0005-0000-0000-0000AD030000}"/>
    <cellStyle name="20% - Accent6 2 8" xfId="945" xr:uid="{00000000-0005-0000-0000-0000AE030000}"/>
    <cellStyle name="20% - Accent6 2 9" xfId="946" xr:uid="{00000000-0005-0000-0000-0000AF030000}"/>
    <cellStyle name="20% - Accent6 2_PasteTemp" xfId="947" xr:uid="{00000000-0005-0000-0000-0000B0030000}"/>
    <cellStyle name="20% - Accent6 3" xfId="948" xr:uid="{00000000-0005-0000-0000-0000B1030000}"/>
    <cellStyle name="20% - Accent6 3 2" xfId="949" xr:uid="{00000000-0005-0000-0000-0000B2030000}"/>
    <cellStyle name="20% - Accent6 3 3" xfId="950" xr:uid="{00000000-0005-0000-0000-0000B3030000}"/>
    <cellStyle name="20% - Accent6 4" xfId="951" xr:uid="{00000000-0005-0000-0000-0000B4030000}"/>
    <cellStyle name="20% - Accent6 4 2" xfId="952" xr:uid="{00000000-0005-0000-0000-0000B5030000}"/>
    <cellStyle name="20% - Accent6 5" xfId="953" xr:uid="{00000000-0005-0000-0000-0000B6030000}"/>
    <cellStyle name="20% - Accent6 5 2" xfId="954" xr:uid="{00000000-0005-0000-0000-0000B7030000}"/>
    <cellStyle name="20% - Accent6 6" xfId="955" xr:uid="{00000000-0005-0000-0000-0000B8030000}"/>
    <cellStyle name="20% - Accent6 7" xfId="956" xr:uid="{00000000-0005-0000-0000-0000B9030000}"/>
    <cellStyle name="20% - Accent6 8" xfId="957" xr:uid="{00000000-0005-0000-0000-0000BA030000}"/>
    <cellStyle name="20% - アクセント 1" xfId="958" xr:uid="{00000000-0005-0000-0000-0000BB030000}"/>
    <cellStyle name="20% - アクセント 1 10" xfId="959" xr:uid="{00000000-0005-0000-0000-0000BC030000}"/>
    <cellStyle name="20% - アクセント 1 11" xfId="960" xr:uid="{00000000-0005-0000-0000-0000BD030000}"/>
    <cellStyle name="20% - アクセント 1 2" xfId="961" xr:uid="{00000000-0005-0000-0000-0000BE030000}"/>
    <cellStyle name="20% - アクセント 1 3" xfId="962" xr:uid="{00000000-0005-0000-0000-0000BF030000}"/>
    <cellStyle name="20% - アクセント 1 4" xfId="963" xr:uid="{00000000-0005-0000-0000-0000C0030000}"/>
    <cellStyle name="20% - アクセント 1 5" xfId="964" xr:uid="{00000000-0005-0000-0000-0000C1030000}"/>
    <cellStyle name="20% - アクセント 1 6" xfId="965" xr:uid="{00000000-0005-0000-0000-0000C2030000}"/>
    <cellStyle name="20% - アクセント 1 7" xfId="966" xr:uid="{00000000-0005-0000-0000-0000C3030000}"/>
    <cellStyle name="20% - アクセント 1 8" xfId="967" xr:uid="{00000000-0005-0000-0000-0000C4030000}"/>
    <cellStyle name="20% - アクセント 1 9" xfId="968" xr:uid="{00000000-0005-0000-0000-0000C5030000}"/>
    <cellStyle name="20% - アクセント 2" xfId="969" xr:uid="{00000000-0005-0000-0000-0000C6030000}"/>
    <cellStyle name="20% - アクセント 2 10" xfId="970" xr:uid="{00000000-0005-0000-0000-0000C7030000}"/>
    <cellStyle name="20% - アクセント 2 11" xfId="971" xr:uid="{00000000-0005-0000-0000-0000C8030000}"/>
    <cellStyle name="20% - アクセント 2 2" xfId="972" xr:uid="{00000000-0005-0000-0000-0000C9030000}"/>
    <cellStyle name="20% - アクセント 2 3" xfId="973" xr:uid="{00000000-0005-0000-0000-0000CA030000}"/>
    <cellStyle name="20% - アクセント 2 4" xfId="974" xr:uid="{00000000-0005-0000-0000-0000CB030000}"/>
    <cellStyle name="20% - アクセント 2 5" xfId="975" xr:uid="{00000000-0005-0000-0000-0000CC030000}"/>
    <cellStyle name="20% - アクセント 2 6" xfId="976" xr:uid="{00000000-0005-0000-0000-0000CD030000}"/>
    <cellStyle name="20% - アクセント 2 7" xfId="977" xr:uid="{00000000-0005-0000-0000-0000CE030000}"/>
    <cellStyle name="20% - アクセント 2 8" xfId="978" xr:uid="{00000000-0005-0000-0000-0000CF030000}"/>
    <cellStyle name="20% - アクセント 2 9" xfId="979" xr:uid="{00000000-0005-0000-0000-0000D0030000}"/>
    <cellStyle name="20% - アクセント 3" xfId="980" xr:uid="{00000000-0005-0000-0000-0000D1030000}"/>
    <cellStyle name="20% - アクセント 3 10" xfId="981" xr:uid="{00000000-0005-0000-0000-0000D2030000}"/>
    <cellStyle name="20% - アクセント 3 11" xfId="982" xr:uid="{00000000-0005-0000-0000-0000D3030000}"/>
    <cellStyle name="20% - アクセント 3 2" xfId="983" xr:uid="{00000000-0005-0000-0000-0000D4030000}"/>
    <cellStyle name="20% - アクセント 3 3" xfId="984" xr:uid="{00000000-0005-0000-0000-0000D5030000}"/>
    <cellStyle name="20% - アクセント 3 4" xfId="985" xr:uid="{00000000-0005-0000-0000-0000D6030000}"/>
    <cellStyle name="20% - アクセント 3 5" xfId="986" xr:uid="{00000000-0005-0000-0000-0000D7030000}"/>
    <cellStyle name="20% - アクセント 3 6" xfId="987" xr:uid="{00000000-0005-0000-0000-0000D8030000}"/>
    <cellStyle name="20% - アクセント 3 7" xfId="988" xr:uid="{00000000-0005-0000-0000-0000D9030000}"/>
    <cellStyle name="20% - アクセント 3 8" xfId="989" xr:uid="{00000000-0005-0000-0000-0000DA030000}"/>
    <cellStyle name="20% - アクセント 3 9" xfId="990" xr:uid="{00000000-0005-0000-0000-0000DB030000}"/>
    <cellStyle name="20% - アクセント 4" xfId="991" xr:uid="{00000000-0005-0000-0000-0000DC030000}"/>
    <cellStyle name="20% - アクセント 4 10" xfId="992" xr:uid="{00000000-0005-0000-0000-0000DD030000}"/>
    <cellStyle name="20% - アクセント 4 11" xfId="993" xr:uid="{00000000-0005-0000-0000-0000DE030000}"/>
    <cellStyle name="20% - アクセント 4 2" xfId="994" xr:uid="{00000000-0005-0000-0000-0000DF030000}"/>
    <cellStyle name="20% - アクセント 4 3" xfId="995" xr:uid="{00000000-0005-0000-0000-0000E0030000}"/>
    <cellStyle name="20% - アクセント 4 4" xfId="996" xr:uid="{00000000-0005-0000-0000-0000E1030000}"/>
    <cellStyle name="20% - アクセント 4 5" xfId="997" xr:uid="{00000000-0005-0000-0000-0000E2030000}"/>
    <cellStyle name="20% - アクセント 4 6" xfId="998" xr:uid="{00000000-0005-0000-0000-0000E3030000}"/>
    <cellStyle name="20% - アクセント 4 7" xfId="999" xr:uid="{00000000-0005-0000-0000-0000E4030000}"/>
    <cellStyle name="20% - アクセント 4 8" xfId="1000" xr:uid="{00000000-0005-0000-0000-0000E5030000}"/>
    <cellStyle name="20% - アクセント 4 9" xfId="1001" xr:uid="{00000000-0005-0000-0000-0000E6030000}"/>
    <cellStyle name="20% - アクセント 5" xfId="1002" xr:uid="{00000000-0005-0000-0000-0000E7030000}"/>
    <cellStyle name="20% - アクセント 5 10" xfId="1003" xr:uid="{00000000-0005-0000-0000-0000E8030000}"/>
    <cellStyle name="20% - アクセント 5 11" xfId="1004" xr:uid="{00000000-0005-0000-0000-0000E9030000}"/>
    <cellStyle name="20% - アクセント 5 2" xfId="1005" xr:uid="{00000000-0005-0000-0000-0000EA030000}"/>
    <cellStyle name="20% - アクセント 5 3" xfId="1006" xr:uid="{00000000-0005-0000-0000-0000EB030000}"/>
    <cellStyle name="20% - アクセント 5 4" xfId="1007" xr:uid="{00000000-0005-0000-0000-0000EC030000}"/>
    <cellStyle name="20% - アクセント 5 5" xfId="1008" xr:uid="{00000000-0005-0000-0000-0000ED030000}"/>
    <cellStyle name="20% - アクセント 5 6" xfId="1009" xr:uid="{00000000-0005-0000-0000-0000EE030000}"/>
    <cellStyle name="20% - アクセント 5 7" xfId="1010" xr:uid="{00000000-0005-0000-0000-0000EF030000}"/>
    <cellStyle name="20% - アクセント 5 8" xfId="1011" xr:uid="{00000000-0005-0000-0000-0000F0030000}"/>
    <cellStyle name="20% - アクセント 5 9" xfId="1012" xr:uid="{00000000-0005-0000-0000-0000F1030000}"/>
    <cellStyle name="20% - アクセント 6" xfId="1013" xr:uid="{00000000-0005-0000-0000-0000F2030000}"/>
    <cellStyle name="20% - アクセント 6 10" xfId="1014" xr:uid="{00000000-0005-0000-0000-0000F3030000}"/>
    <cellStyle name="20% - アクセント 6 11" xfId="1015" xr:uid="{00000000-0005-0000-0000-0000F4030000}"/>
    <cellStyle name="20% - アクセント 6 2" xfId="1016" xr:uid="{00000000-0005-0000-0000-0000F5030000}"/>
    <cellStyle name="20% - アクセント 6 3" xfId="1017" xr:uid="{00000000-0005-0000-0000-0000F6030000}"/>
    <cellStyle name="20% - アクセント 6 4" xfId="1018" xr:uid="{00000000-0005-0000-0000-0000F7030000}"/>
    <cellStyle name="20% - アクセント 6 5" xfId="1019" xr:uid="{00000000-0005-0000-0000-0000F8030000}"/>
    <cellStyle name="20% - アクセント 6 6" xfId="1020" xr:uid="{00000000-0005-0000-0000-0000F9030000}"/>
    <cellStyle name="20% - アクセント 6 7" xfId="1021" xr:uid="{00000000-0005-0000-0000-0000FA030000}"/>
    <cellStyle name="20% - アクセント 6 8" xfId="1022" xr:uid="{00000000-0005-0000-0000-0000FB030000}"/>
    <cellStyle name="20% - アクセント 6 9" xfId="1023" xr:uid="{00000000-0005-0000-0000-0000FC030000}"/>
    <cellStyle name="20% - ส่วนที่ถูกเน้น1" xfId="1024" xr:uid="{00000000-0005-0000-0000-0000FD030000}"/>
    <cellStyle name="20% - ส่วนที่ถูกเน้น2" xfId="1025" xr:uid="{00000000-0005-0000-0000-0000FE030000}"/>
    <cellStyle name="20% - ส่วนที่ถูกเน้น3" xfId="1026" xr:uid="{00000000-0005-0000-0000-0000FF030000}"/>
    <cellStyle name="20% - ส่วนที่ถูกเน้น4" xfId="1027" xr:uid="{00000000-0005-0000-0000-000000040000}"/>
    <cellStyle name="20% - ส่วนที่ถูกเน้น5" xfId="1028" xr:uid="{00000000-0005-0000-0000-000001040000}"/>
    <cellStyle name="20% - ส่วนที่ถูกเน้น6" xfId="1029" xr:uid="{00000000-0005-0000-0000-000002040000}"/>
    <cellStyle name="3" xfId="1030" xr:uid="{00000000-0005-0000-0000-000003040000}"/>
    <cellStyle name="3f1?[0]_?-? " xfId="1031" xr:uid="{00000000-0005-0000-0000-000004040000}"/>
    <cellStyle name="3f1・[0]_?-? " xfId="1032" xr:uid="{00000000-0005-0000-0000-000005040000}"/>
    <cellStyle name="³f¹ô[0]_pldt" xfId="1033" xr:uid="{00000000-0005-0000-0000-000006040000}"/>
    <cellStyle name="3f1o_?-? " xfId="1034" xr:uid="{00000000-0005-0000-0000-000007040000}"/>
    <cellStyle name="³f¹ô_pldt" xfId="1035" xr:uid="{00000000-0005-0000-0000-000008040000}"/>
    <cellStyle name="3f1[0]_?-? " xfId="1036" xr:uid="{00000000-0005-0000-0000-000009040000}"/>
    <cellStyle name="4" xfId="1037" xr:uid="{00000000-0005-0000-0000-00000A040000}"/>
    <cellStyle name="40% - Accent1 2" xfId="1038" xr:uid="{00000000-0005-0000-0000-00000B040000}"/>
    <cellStyle name="40% - Accent1 2 10" xfId="1039" xr:uid="{00000000-0005-0000-0000-00000C040000}"/>
    <cellStyle name="40% - Accent1 2 11" xfId="1040" xr:uid="{00000000-0005-0000-0000-00000D040000}"/>
    <cellStyle name="40% - Accent1 2 12" xfId="1041" xr:uid="{00000000-0005-0000-0000-00000E040000}"/>
    <cellStyle name="40% - Accent1 2 13" xfId="1042" xr:uid="{00000000-0005-0000-0000-00000F040000}"/>
    <cellStyle name="40% - Accent1 2 14" xfId="1043" xr:uid="{00000000-0005-0000-0000-000010040000}"/>
    <cellStyle name="40% - Accent1 2 15" xfId="1044" xr:uid="{00000000-0005-0000-0000-000011040000}"/>
    <cellStyle name="40% - Accent1 2 16" xfId="1045" xr:uid="{00000000-0005-0000-0000-000012040000}"/>
    <cellStyle name="40% - Accent1 2 17" xfId="1046" xr:uid="{00000000-0005-0000-0000-000013040000}"/>
    <cellStyle name="40% - Accent1 2 18" xfId="1047" xr:uid="{00000000-0005-0000-0000-000014040000}"/>
    <cellStyle name="40% - Accent1 2 19" xfId="1048" xr:uid="{00000000-0005-0000-0000-000015040000}"/>
    <cellStyle name="40% - Accent1 2 2" xfId="1049" xr:uid="{00000000-0005-0000-0000-000016040000}"/>
    <cellStyle name="40% - Accent1 2 2 2" xfId="1050" xr:uid="{00000000-0005-0000-0000-000017040000}"/>
    <cellStyle name="40% - Accent1 2 2 3" xfId="1051" xr:uid="{00000000-0005-0000-0000-000018040000}"/>
    <cellStyle name="40% - Accent1 2 20" xfId="1052" xr:uid="{00000000-0005-0000-0000-000019040000}"/>
    <cellStyle name="40% - Accent1 2 3" xfId="1053" xr:uid="{00000000-0005-0000-0000-00001A040000}"/>
    <cellStyle name="40% - Accent1 2 3 2" xfId="1054" xr:uid="{00000000-0005-0000-0000-00001B040000}"/>
    <cellStyle name="40% - Accent1 2 3 3" xfId="1055" xr:uid="{00000000-0005-0000-0000-00001C040000}"/>
    <cellStyle name="40% - Accent1 2 4" xfId="1056" xr:uid="{00000000-0005-0000-0000-00001D040000}"/>
    <cellStyle name="40% - Accent1 2 4 2" xfId="1057" xr:uid="{00000000-0005-0000-0000-00001E040000}"/>
    <cellStyle name="40% - Accent1 2 4 3" xfId="1058" xr:uid="{00000000-0005-0000-0000-00001F040000}"/>
    <cellStyle name="40% - Accent1 2 5" xfId="1059" xr:uid="{00000000-0005-0000-0000-000020040000}"/>
    <cellStyle name="40% - Accent1 2 6" xfId="1060" xr:uid="{00000000-0005-0000-0000-000021040000}"/>
    <cellStyle name="40% - Accent1 2 7" xfId="1061" xr:uid="{00000000-0005-0000-0000-000022040000}"/>
    <cellStyle name="40% - Accent1 2 8" xfId="1062" xr:uid="{00000000-0005-0000-0000-000023040000}"/>
    <cellStyle name="40% - Accent1 2 9" xfId="1063" xr:uid="{00000000-0005-0000-0000-000024040000}"/>
    <cellStyle name="40% - Accent1 2_PasteTemp" xfId="1064" xr:uid="{00000000-0005-0000-0000-000025040000}"/>
    <cellStyle name="40% - Accent1 3" xfId="1065" xr:uid="{00000000-0005-0000-0000-000026040000}"/>
    <cellStyle name="40% - Accent1 3 2" xfId="1066" xr:uid="{00000000-0005-0000-0000-000027040000}"/>
    <cellStyle name="40% - Accent1 3 3" xfId="1067" xr:uid="{00000000-0005-0000-0000-000028040000}"/>
    <cellStyle name="40% - Accent1 4" xfId="1068" xr:uid="{00000000-0005-0000-0000-000029040000}"/>
    <cellStyle name="40% - Accent1 4 2" xfId="1069" xr:uid="{00000000-0005-0000-0000-00002A040000}"/>
    <cellStyle name="40% - Accent1 5" xfId="1070" xr:uid="{00000000-0005-0000-0000-00002B040000}"/>
    <cellStyle name="40% - Accent1 5 2" xfId="1071" xr:uid="{00000000-0005-0000-0000-00002C040000}"/>
    <cellStyle name="40% - Accent1 6" xfId="1072" xr:uid="{00000000-0005-0000-0000-00002D040000}"/>
    <cellStyle name="40% - Accent1 7" xfId="1073" xr:uid="{00000000-0005-0000-0000-00002E040000}"/>
    <cellStyle name="40% - Accent1 8" xfId="1074" xr:uid="{00000000-0005-0000-0000-00002F040000}"/>
    <cellStyle name="40% - Accent2 2" xfId="1075" xr:uid="{00000000-0005-0000-0000-000030040000}"/>
    <cellStyle name="40% - Accent2 2 10" xfId="1076" xr:uid="{00000000-0005-0000-0000-000031040000}"/>
    <cellStyle name="40% - Accent2 2 11" xfId="1077" xr:uid="{00000000-0005-0000-0000-000032040000}"/>
    <cellStyle name="40% - Accent2 2 12" xfId="1078" xr:uid="{00000000-0005-0000-0000-000033040000}"/>
    <cellStyle name="40% - Accent2 2 13" xfId="1079" xr:uid="{00000000-0005-0000-0000-000034040000}"/>
    <cellStyle name="40% - Accent2 2 14" xfId="1080" xr:uid="{00000000-0005-0000-0000-000035040000}"/>
    <cellStyle name="40% - Accent2 2 15" xfId="1081" xr:uid="{00000000-0005-0000-0000-000036040000}"/>
    <cellStyle name="40% - Accent2 2 16" xfId="1082" xr:uid="{00000000-0005-0000-0000-000037040000}"/>
    <cellStyle name="40% - Accent2 2 17" xfId="1083" xr:uid="{00000000-0005-0000-0000-000038040000}"/>
    <cellStyle name="40% - Accent2 2 18" xfId="1084" xr:uid="{00000000-0005-0000-0000-000039040000}"/>
    <cellStyle name="40% - Accent2 2 19" xfId="1085" xr:uid="{00000000-0005-0000-0000-00003A040000}"/>
    <cellStyle name="40% - Accent2 2 2" xfId="1086" xr:uid="{00000000-0005-0000-0000-00003B040000}"/>
    <cellStyle name="40% - Accent2 2 2 2" xfId="1087" xr:uid="{00000000-0005-0000-0000-00003C040000}"/>
    <cellStyle name="40% - Accent2 2 2 3" xfId="1088" xr:uid="{00000000-0005-0000-0000-00003D040000}"/>
    <cellStyle name="40% - Accent2 2 20" xfId="1089" xr:uid="{00000000-0005-0000-0000-00003E040000}"/>
    <cellStyle name="40% - Accent2 2 3" xfId="1090" xr:uid="{00000000-0005-0000-0000-00003F040000}"/>
    <cellStyle name="40% - Accent2 2 3 2" xfId="1091" xr:uid="{00000000-0005-0000-0000-000040040000}"/>
    <cellStyle name="40% - Accent2 2 3 3" xfId="1092" xr:uid="{00000000-0005-0000-0000-000041040000}"/>
    <cellStyle name="40% - Accent2 2 4" xfId="1093" xr:uid="{00000000-0005-0000-0000-000042040000}"/>
    <cellStyle name="40% - Accent2 2 4 2" xfId="1094" xr:uid="{00000000-0005-0000-0000-000043040000}"/>
    <cellStyle name="40% - Accent2 2 4 3" xfId="1095" xr:uid="{00000000-0005-0000-0000-000044040000}"/>
    <cellStyle name="40% - Accent2 2 5" xfId="1096" xr:uid="{00000000-0005-0000-0000-000045040000}"/>
    <cellStyle name="40% - Accent2 2 6" xfId="1097" xr:uid="{00000000-0005-0000-0000-000046040000}"/>
    <cellStyle name="40% - Accent2 2 7" xfId="1098" xr:uid="{00000000-0005-0000-0000-000047040000}"/>
    <cellStyle name="40% - Accent2 2 8" xfId="1099" xr:uid="{00000000-0005-0000-0000-000048040000}"/>
    <cellStyle name="40% - Accent2 2 9" xfId="1100" xr:uid="{00000000-0005-0000-0000-000049040000}"/>
    <cellStyle name="40% - Accent2 2_PasteTemp" xfId="1101" xr:uid="{00000000-0005-0000-0000-00004A040000}"/>
    <cellStyle name="40% - Accent2 3" xfId="1102" xr:uid="{00000000-0005-0000-0000-00004B040000}"/>
    <cellStyle name="40% - Accent2 3 2" xfId="1103" xr:uid="{00000000-0005-0000-0000-00004C040000}"/>
    <cellStyle name="40% - Accent2 3 3" xfId="1104" xr:uid="{00000000-0005-0000-0000-00004D040000}"/>
    <cellStyle name="40% - Accent2 4" xfId="1105" xr:uid="{00000000-0005-0000-0000-00004E040000}"/>
    <cellStyle name="40% - Accent2 4 2" xfId="1106" xr:uid="{00000000-0005-0000-0000-00004F040000}"/>
    <cellStyle name="40% - Accent2 5" xfId="1107" xr:uid="{00000000-0005-0000-0000-000050040000}"/>
    <cellStyle name="40% - Accent2 5 2" xfId="1108" xr:uid="{00000000-0005-0000-0000-000051040000}"/>
    <cellStyle name="40% - Accent2 6" xfId="1109" xr:uid="{00000000-0005-0000-0000-000052040000}"/>
    <cellStyle name="40% - Accent2 7" xfId="1110" xr:uid="{00000000-0005-0000-0000-000053040000}"/>
    <cellStyle name="40% - Accent2 8" xfId="1111" xr:uid="{00000000-0005-0000-0000-000054040000}"/>
    <cellStyle name="40% - Accent3 2" xfId="1112" xr:uid="{00000000-0005-0000-0000-000055040000}"/>
    <cellStyle name="40% - Accent3 2 10" xfId="1113" xr:uid="{00000000-0005-0000-0000-000056040000}"/>
    <cellStyle name="40% - Accent3 2 11" xfId="1114" xr:uid="{00000000-0005-0000-0000-000057040000}"/>
    <cellStyle name="40% - Accent3 2 12" xfId="1115" xr:uid="{00000000-0005-0000-0000-000058040000}"/>
    <cellStyle name="40% - Accent3 2 13" xfId="1116" xr:uid="{00000000-0005-0000-0000-000059040000}"/>
    <cellStyle name="40% - Accent3 2 14" xfId="1117" xr:uid="{00000000-0005-0000-0000-00005A040000}"/>
    <cellStyle name="40% - Accent3 2 15" xfId="1118" xr:uid="{00000000-0005-0000-0000-00005B040000}"/>
    <cellStyle name="40% - Accent3 2 16" xfId="1119" xr:uid="{00000000-0005-0000-0000-00005C040000}"/>
    <cellStyle name="40% - Accent3 2 17" xfId="1120" xr:uid="{00000000-0005-0000-0000-00005D040000}"/>
    <cellStyle name="40% - Accent3 2 18" xfId="1121" xr:uid="{00000000-0005-0000-0000-00005E040000}"/>
    <cellStyle name="40% - Accent3 2 19" xfId="1122" xr:uid="{00000000-0005-0000-0000-00005F040000}"/>
    <cellStyle name="40% - Accent3 2 2" xfId="1123" xr:uid="{00000000-0005-0000-0000-000060040000}"/>
    <cellStyle name="40% - Accent3 2 2 2" xfId="1124" xr:uid="{00000000-0005-0000-0000-000061040000}"/>
    <cellStyle name="40% - Accent3 2 2 3" xfId="1125" xr:uid="{00000000-0005-0000-0000-000062040000}"/>
    <cellStyle name="40% - Accent3 2 20" xfId="1126" xr:uid="{00000000-0005-0000-0000-000063040000}"/>
    <cellStyle name="40% - Accent3 2 3" xfId="1127" xr:uid="{00000000-0005-0000-0000-000064040000}"/>
    <cellStyle name="40% - Accent3 2 3 2" xfId="1128" xr:uid="{00000000-0005-0000-0000-000065040000}"/>
    <cellStyle name="40% - Accent3 2 3 3" xfId="1129" xr:uid="{00000000-0005-0000-0000-000066040000}"/>
    <cellStyle name="40% - Accent3 2 4" xfId="1130" xr:uid="{00000000-0005-0000-0000-000067040000}"/>
    <cellStyle name="40% - Accent3 2 4 2" xfId="1131" xr:uid="{00000000-0005-0000-0000-000068040000}"/>
    <cellStyle name="40% - Accent3 2 4 3" xfId="1132" xr:uid="{00000000-0005-0000-0000-000069040000}"/>
    <cellStyle name="40% - Accent3 2 5" xfId="1133" xr:uid="{00000000-0005-0000-0000-00006A040000}"/>
    <cellStyle name="40% - Accent3 2 6" xfId="1134" xr:uid="{00000000-0005-0000-0000-00006B040000}"/>
    <cellStyle name="40% - Accent3 2 7" xfId="1135" xr:uid="{00000000-0005-0000-0000-00006C040000}"/>
    <cellStyle name="40% - Accent3 2 8" xfId="1136" xr:uid="{00000000-0005-0000-0000-00006D040000}"/>
    <cellStyle name="40% - Accent3 2 9" xfId="1137" xr:uid="{00000000-0005-0000-0000-00006E040000}"/>
    <cellStyle name="40% - Accent3 2_PasteTemp" xfId="1138" xr:uid="{00000000-0005-0000-0000-00006F040000}"/>
    <cellStyle name="40% - Accent3 3" xfId="1139" xr:uid="{00000000-0005-0000-0000-000070040000}"/>
    <cellStyle name="40% - Accent3 3 2" xfId="1140" xr:uid="{00000000-0005-0000-0000-000071040000}"/>
    <cellStyle name="40% - Accent3 3 3" xfId="1141" xr:uid="{00000000-0005-0000-0000-000072040000}"/>
    <cellStyle name="40% - Accent3 4" xfId="1142" xr:uid="{00000000-0005-0000-0000-000073040000}"/>
    <cellStyle name="40% - Accent3 4 2" xfId="1143" xr:uid="{00000000-0005-0000-0000-000074040000}"/>
    <cellStyle name="40% - Accent3 5" xfId="1144" xr:uid="{00000000-0005-0000-0000-000075040000}"/>
    <cellStyle name="40% - Accent3 5 2" xfId="1145" xr:uid="{00000000-0005-0000-0000-000076040000}"/>
    <cellStyle name="40% - Accent3 6" xfId="1146" xr:uid="{00000000-0005-0000-0000-000077040000}"/>
    <cellStyle name="40% - Accent3 7" xfId="1147" xr:uid="{00000000-0005-0000-0000-000078040000}"/>
    <cellStyle name="40% - Accent3 8" xfId="1148" xr:uid="{00000000-0005-0000-0000-000079040000}"/>
    <cellStyle name="40% - Accent4 2" xfId="1149" xr:uid="{00000000-0005-0000-0000-00007A040000}"/>
    <cellStyle name="40% - Accent4 2 10" xfId="1150" xr:uid="{00000000-0005-0000-0000-00007B040000}"/>
    <cellStyle name="40% - Accent4 2 11" xfId="1151" xr:uid="{00000000-0005-0000-0000-00007C040000}"/>
    <cellStyle name="40% - Accent4 2 12" xfId="1152" xr:uid="{00000000-0005-0000-0000-00007D040000}"/>
    <cellStyle name="40% - Accent4 2 13" xfId="1153" xr:uid="{00000000-0005-0000-0000-00007E040000}"/>
    <cellStyle name="40% - Accent4 2 14" xfId="1154" xr:uid="{00000000-0005-0000-0000-00007F040000}"/>
    <cellStyle name="40% - Accent4 2 15" xfId="1155" xr:uid="{00000000-0005-0000-0000-000080040000}"/>
    <cellStyle name="40% - Accent4 2 16" xfId="1156" xr:uid="{00000000-0005-0000-0000-000081040000}"/>
    <cellStyle name="40% - Accent4 2 17" xfId="1157" xr:uid="{00000000-0005-0000-0000-000082040000}"/>
    <cellStyle name="40% - Accent4 2 18" xfId="1158" xr:uid="{00000000-0005-0000-0000-000083040000}"/>
    <cellStyle name="40% - Accent4 2 19" xfId="1159" xr:uid="{00000000-0005-0000-0000-000084040000}"/>
    <cellStyle name="40% - Accent4 2 2" xfId="1160" xr:uid="{00000000-0005-0000-0000-000085040000}"/>
    <cellStyle name="40% - Accent4 2 2 2" xfId="1161" xr:uid="{00000000-0005-0000-0000-000086040000}"/>
    <cellStyle name="40% - Accent4 2 2 3" xfId="1162" xr:uid="{00000000-0005-0000-0000-000087040000}"/>
    <cellStyle name="40% - Accent4 2 20" xfId="1163" xr:uid="{00000000-0005-0000-0000-000088040000}"/>
    <cellStyle name="40% - Accent4 2 3" xfId="1164" xr:uid="{00000000-0005-0000-0000-000089040000}"/>
    <cellStyle name="40% - Accent4 2 3 2" xfId="1165" xr:uid="{00000000-0005-0000-0000-00008A040000}"/>
    <cellStyle name="40% - Accent4 2 3 3" xfId="1166" xr:uid="{00000000-0005-0000-0000-00008B040000}"/>
    <cellStyle name="40% - Accent4 2 4" xfId="1167" xr:uid="{00000000-0005-0000-0000-00008C040000}"/>
    <cellStyle name="40% - Accent4 2 4 2" xfId="1168" xr:uid="{00000000-0005-0000-0000-00008D040000}"/>
    <cellStyle name="40% - Accent4 2 4 3" xfId="1169" xr:uid="{00000000-0005-0000-0000-00008E040000}"/>
    <cellStyle name="40% - Accent4 2 5" xfId="1170" xr:uid="{00000000-0005-0000-0000-00008F040000}"/>
    <cellStyle name="40% - Accent4 2 6" xfId="1171" xr:uid="{00000000-0005-0000-0000-000090040000}"/>
    <cellStyle name="40% - Accent4 2 7" xfId="1172" xr:uid="{00000000-0005-0000-0000-000091040000}"/>
    <cellStyle name="40% - Accent4 2 8" xfId="1173" xr:uid="{00000000-0005-0000-0000-000092040000}"/>
    <cellStyle name="40% - Accent4 2 9" xfId="1174" xr:uid="{00000000-0005-0000-0000-000093040000}"/>
    <cellStyle name="40% - Accent4 2_PasteTemp" xfId="1175" xr:uid="{00000000-0005-0000-0000-000094040000}"/>
    <cellStyle name="40% - Accent4 3" xfId="1176" xr:uid="{00000000-0005-0000-0000-000095040000}"/>
    <cellStyle name="40% - Accent4 3 2" xfId="1177" xr:uid="{00000000-0005-0000-0000-000096040000}"/>
    <cellStyle name="40% - Accent4 3 3" xfId="1178" xr:uid="{00000000-0005-0000-0000-000097040000}"/>
    <cellStyle name="40% - Accent4 4" xfId="1179" xr:uid="{00000000-0005-0000-0000-000098040000}"/>
    <cellStyle name="40% - Accent4 4 2" xfId="1180" xr:uid="{00000000-0005-0000-0000-000099040000}"/>
    <cellStyle name="40% - Accent4 5" xfId="1181" xr:uid="{00000000-0005-0000-0000-00009A040000}"/>
    <cellStyle name="40% - Accent4 5 2" xfId="1182" xr:uid="{00000000-0005-0000-0000-00009B040000}"/>
    <cellStyle name="40% - Accent4 6" xfId="1183" xr:uid="{00000000-0005-0000-0000-00009C040000}"/>
    <cellStyle name="40% - Accent4 7" xfId="1184" xr:uid="{00000000-0005-0000-0000-00009D040000}"/>
    <cellStyle name="40% - Accent4 8" xfId="1185" xr:uid="{00000000-0005-0000-0000-00009E040000}"/>
    <cellStyle name="40% - Accent5 2" xfId="1186" xr:uid="{00000000-0005-0000-0000-00009F040000}"/>
    <cellStyle name="40% - Accent5 2 10" xfId="1187" xr:uid="{00000000-0005-0000-0000-0000A0040000}"/>
    <cellStyle name="40% - Accent5 2 11" xfId="1188" xr:uid="{00000000-0005-0000-0000-0000A1040000}"/>
    <cellStyle name="40% - Accent5 2 12" xfId="1189" xr:uid="{00000000-0005-0000-0000-0000A2040000}"/>
    <cellStyle name="40% - Accent5 2 13" xfId="1190" xr:uid="{00000000-0005-0000-0000-0000A3040000}"/>
    <cellStyle name="40% - Accent5 2 14" xfId="1191" xr:uid="{00000000-0005-0000-0000-0000A4040000}"/>
    <cellStyle name="40% - Accent5 2 15" xfId="1192" xr:uid="{00000000-0005-0000-0000-0000A5040000}"/>
    <cellStyle name="40% - Accent5 2 16" xfId="1193" xr:uid="{00000000-0005-0000-0000-0000A6040000}"/>
    <cellStyle name="40% - Accent5 2 17" xfId="1194" xr:uid="{00000000-0005-0000-0000-0000A7040000}"/>
    <cellStyle name="40% - Accent5 2 18" xfId="1195" xr:uid="{00000000-0005-0000-0000-0000A8040000}"/>
    <cellStyle name="40% - Accent5 2 19" xfId="1196" xr:uid="{00000000-0005-0000-0000-0000A9040000}"/>
    <cellStyle name="40% - Accent5 2 2" xfId="1197" xr:uid="{00000000-0005-0000-0000-0000AA040000}"/>
    <cellStyle name="40% - Accent5 2 2 2" xfId="1198" xr:uid="{00000000-0005-0000-0000-0000AB040000}"/>
    <cellStyle name="40% - Accent5 2 2 3" xfId="1199" xr:uid="{00000000-0005-0000-0000-0000AC040000}"/>
    <cellStyle name="40% - Accent5 2 20" xfId="1200" xr:uid="{00000000-0005-0000-0000-0000AD040000}"/>
    <cellStyle name="40% - Accent5 2 3" xfId="1201" xr:uid="{00000000-0005-0000-0000-0000AE040000}"/>
    <cellStyle name="40% - Accent5 2 3 2" xfId="1202" xr:uid="{00000000-0005-0000-0000-0000AF040000}"/>
    <cellStyle name="40% - Accent5 2 3 3" xfId="1203" xr:uid="{00000000-0005-0000-0000-0000B0040000}"/>
    <cellStyle name="40% - Accent5 2 4" xfId="1204" xr:uid="{00000000-0005-0000-0000-0000B1040000}"/>
    <cellStyle name="40% - Accent5 2 4 2" xfId="1205" xr:uid="{00000000-0005-0000-0000-0000B2040000}"/>
    <cellStyle name="40% - Accent5 2 4 3" xfId="1206" xr:uid="{00000000-0005-0000-0000-0000B3040000}"/>
    <cellStyle name="40% - Accent5 2 5" xfId="1207" xr:uid="{00000000-0005-0000-0000-0000B4040000}"/>
    <cellStyle name="40% - Accent5 2 6" xfId="1208" xr:uid="{00000000-0005-0000-0000-0000B5040000}"/>
    <cellStyle name="40% - Accent5 2 7" xfId="1209" xr:uid="{00000000-0005-0000-0000-0000B6040000}"/>
    <cellStyle name="40% - Accent5 2 8" xfId="1210" xr:uid="{00000000-0005-0000-0000-0000B7040000}"/>
    <cellStyle name="40% - Accent5 2 9" xfId="1211" xr:uid="{00000000-0005-0000-0000-0000B8040000}"/>
    <cellStyle name="40% - Accent5 2_PasteTemp" xfId="1212" xr:uid="{00000000-0005-0000-0000-0000B9040000}"/>
    <cellStyle name="40% - Accent5 3" xfId="1213" xr:uid="{00000000-0005-0000-0000-0000BA040000}"/>
    <cellStyle name="40% - Accent5 3 2" xfId="1214" xr:uid="{00000000-0005-0000-0000-0000BB040000}"/>
    <cellStyle name="40% - Accent5 3 3" xfId="1215" xr:uid="{00000000-0005-0000-0000-0000BC040000}"/>
    <cellStyle name="40% - Accent5 4" xfId="1216" xr:uid="{00000000-0005-0000-0000-0000BD040000}"/>
    <cellStyle name="40% - Accent5 4 2" xfId="1217" xr:uid="{00000000-0005-0000-0000-0000BE040000}"/>
    <cellStyle name="40% - Accent5 5" xfId="1218" xr:uid="{00000000-0005-0000-0000-0000BF040000}"/>
    <cellStyle name="40% - Accent5 5 2" xfId="1219" xr:uid="{00000000-0005-0000-0000-0000C0040000}"/>
    <cellStyle name="40% - Accent5 6" xfId="1220" xr:uid="{00000000-0005-0000-0000-0000C1040000}"/>
    <cellStyle name="40% - Accent5 7" xfId="1221" xr:uid="{00000000-0005-0000-0000-0000C2040000}"/>
    <cellStyle name="40% - Accent5 8" xfId="1222" xr:uid="{00000000-0005-0000-0000-0000C3040000}"/>
    <cellStyle name="40% - Accent6 2" xfId="1223" xr:uid="{00000000-0005-0000-0000-0000C4040000}"/>
    <cellStyle name="40% - Accent6 2 10" xfId="1224" xr:uid="{00000000-0005-0000-0000-0000C5040000}"/>
    <cellStyle name="40% - Accent6 2 11" xfId="1225" xr:uid="{00000000-0005-0000-0000-0000C6040000}"/>
    <cellStyle name="40% - Accent6 2 12" xfId="1226" xr:uid="{00000000-0005-0000-0000-0000C7040000}"/>
    <cellStyle name="40% - Accent6 2 13" xfId="1227" xr:uid="{00000000-0005-0000-0000-0000C8040000}"/>
    <cellStyle name="40% - Accent6 2 14" xfId="1228" xr:uid="{00000000-0005-0000-0000-0000C9040000}"/>
    <cellStyle name="40% - Accent6 2 15" xfId="1229" xr:uid="{00000000-0005-0000-0000-0000CA040000}"/>
    <cellStyle name="40% - Accent6 2 16" xfId="1230" xr:uid="{00000000-0005-0000-0000-0000CB040000}"/>
    <cellStyle name="40% - Accent6 2 17" xfId="1231" xr:uid="{00000000-0005-0000-0000-0000CC040000}"/>
    <cellStyle name="40% - Accent6 2 18" xfId="1232" xr:uid="{00000000-0005-0000-0000-0000CD040000}"/>
    <cellStyle name="40% - Accent6 2 19" xfId="1233" xr:uid="{00000000-0005-0000-0000-0000CE040000}"/>
    <cellStyle name="40% - Accent6 2 2" xfId="1234" xr:uid="{00000000-0005-0000-0000-0000CF040000}"/>
    <cellStyle name="40% - Accent6 2 2 2" xfId="1235" xr:uid="{00000000-0005-0000-0000-0000D0040000}"/>
    <cellStyle name="40% - Accent6 2 2 3" xfId="1236" xr:uid="{00000000-0005-0000-0000-0000D1040000}"/>
    <cellStyle name="40% - Accent6 2 20" xfId="1237" xr:uid="{00000000-0005-0000-0000-0000D2040000}"/>
    <cellStyle name="40% - Accent6 2 3" xfId="1238" xr:uid="{00000000-0005-0000-0000-0000D3040000}"/>
    <cellStyle name="40% - Accent6 2 3 2" xfId="1239" xr:uid="{00000000-0005-0000-0000-0000D4040000}"/>
    <cellStyle name="40% - Accent6 2 3 3" xfId="1240" xr:uid="{00000000-0005-0000-0000-0000D5040000}"/>
    <cellStyle name="40% - Accent6 2 4" xfId="1241" xr:uid="{00000000-0005-0000-0000-0000D6040000}"/>
    <cellStyle name="40% - Accent6 2 4 2" xfId="1242" xr:uid="{00000000-0005-0000-0000-0000D7040000}"/>
    <cellStyle name="40% - Accent6 2 4 3" xfId="1243" xr:uid="{00000000-0005-0000-0000-0000D8040000}"/>
    <cellStyle name="40% - Accent6 2 5" xfId="1244" xr:uid="{00000000-0005-0000-0000-0000D9040000}"/>
    <cellStyle name="40% - Accent6 2 6" xfId="1245" xr:uid="{00000000-0005-0000-0000-0000DA040000}"/>
    <cellStyle name="40% - Accent6 2 7" xfId="1246" xr:uid="{00000000-0005-0000-0000-0000DB040000}"/>
    <cellStyle name="40% - Accent6 2 8" xfId="1247" xr:uid="{00000000-0005-0000-0000-0000DC040000}"/>
    <cellStyle name="40% - Accent6 2 9" xfId="1248" xr:uid="{00000000-0005-0000-0000-0000DD040000}"/>
    <cellStyle name="40% - Accent6 2_PasteTemp" xfId="1249" xr:uid="{00000000-0005-0000-0000-0000DE040000}"/>
    <cellStyle name="40% - Accent6 3" xfId="1250" xr:uid="{00000000-0005-0000-0000-0000DF040000}"/>
    <cellStyle name="40% - Accent6 3 2" xfId="1251" xr:uid="{00000000-0005-0000-0000-0000E0040000}"/>
    <cellStyle name="40% - Accent6 3 3" xfId="1252" xr:uid="{00000000-0005-0000-0000-0000E1040000}"/>
    <cellStyle name="40% - Accent6 4" xfId="1253" xr:uid="{00000000-0005-0000-0000-0000E2040000}"/>
    <cellStyle name="40% - Accent6 4 2" xfId="1254" xr:uid="{00000000-0005-0000-0000-0000E3040000}"/>
    <cellStyle name="40% - Accent6 5" xfId="1255" xr:uid="{00000000-0005-0000-0000-0000E4040000}"/>
    <cellStyle name="40% - Accent6 5 2" xfId="1256" xr:uid="{00000000-0005-0000-0000-0000E5040000}"/>
    <cellStyle name="40% - Accent6 6" xfId="1257" xr:uid="{00000000-0005-0000-0000-0000E6040000}"/>
    <cellStyle name="40% - Accent6 7" xfId="1258" xr:uid="{00000000-0005-0000-0000-0000E7040000}"/>
    <cellStyle name="40% - Accent6 8" xfId="1259" xr:uid="{00000000-0005-0000-0000-0000E8040000}"/>
    <cellStyle name="40% - アクセント 1" xfId="1260" xr:uid="{00000000-0005-0000-0000-0000E9040000}"/>
    <cellStyle name="40% - アクセント 1 10" xfId="1261" xr:uid="{00000000-0005-0000-0000-0000EA040000}"/>
    <cellStyle name="40% - アクセント 1 11" xfId="1262" xr:uid="{00000000-0005-0000-0000-0000EB040000}"/>
    <cellStyle name="40% - アクセント 1 2" xfId="1263" xr:uid="{00000000-0005-0000-0000-0000EC040000}"/>
    <cellStyle name="40% - アクセント 1 3" xfId="1264" xr:uid="{00000000-0005-0000-0000-0000ED040000}"/>
    <cellStyle name="40% - アクセント 1 4" xfId="1265" xr:uid="{00000000-0005-0000-0000-0000EE040000}"/>
    <cellStyle name="40% - アクセント 1 5" xfId="1266" xr:uid="{00000000-0005-0000-0000-0000EF040000}"/>
    <cellStyle name="40% - アクセント 1 6" xfId="1267" xr:uid="{00000000-0005-0000-0000-0000F0040000}"/>
    <cellStyle name="40% - アクセント 1 7" xfId="1268" xr:uid="{00000000-0005-0000-0000-0000F1040000}"/>
    <cellStyle name="40% - アクセント 1 8" xfId="1269" xr:uid="{00000000-0005-0000-0000-0000F2040000}"/>
    <cellStyle name="40% - アクセント 1 9" xfId="1270" xr:uid="{00000000-0005-0000-0000-0000F3040000}"/>
    <cellStyle name="40% - アクセント 2" xfId="1271" xr:uid="{00000000-0005-0000-0000-0000F4040000}"/>
    <cellStyle name="40% - アクセント 2 10" xfId="1272" xr:uid="{00000000-0005-0000-0000-0000F5040000}"/>
    <cellStyle name="40% - アクセント 2 11" xfId="1273" xr:uid="{00000000-0005-0000-0000-0000F6040000}"/>
    <cellStyle name="40% - アクセント 2 2" xfId="1274" xr:uid="{00000000-0005-0000-0000-0000F7040000}"/>
    <cellStyle name="40% - アクセント 2 3" xfId="1275" xr:uid="{00000000-0005-0000-0000-0000F8040000}"/>
    <cellStyle name="40% - アクセント 2 4" xfId="1276" xr:uid="{00000000-0005-0000-0000-0000F9040000}"/>
    <cellStyle name="40% - アクセント 2 5" xfId="1277" xr:uid="{00000000-0005-0000-0000-0000FA040000}"/>
    <cellStyle name="40% - アクセント 2 6" xfId="1278" xr:uid="{00000000-0005-0000-0000-0000FB040000}"/>
    <cellStyle name="40% - アクセント 2 7" xfId="1279" xr:uid="{00000000-0005-0000-0000-0000FC040000}"/>
    <cellStyle name="40% - アクセント 2 8" xfId="1280" xr:uid="{00000000-0005-0000-0000-0000FD040000}"/>
    <cellStyle name="40% - アクセント 2 9" xfId="1281" xr:uid="{00000000-0005-0000-0000-0000FE040000}"/>
    <cellStyle name="40% - アクセント 3" xfId="1282" xr:uid="{00000000-0005-0000-0000-0000FF040000}"/>
    <cellStyle name="40% - アクセント 3 10" xfId="1283" xr:uid="{00000000-0005-0000-0000-000000050000}"/>
    <cellStyle name="40% - アクセント 3 11" xfId="1284" xr:uid="{00000000-0005-0000-0000-000001050000}"/>
    <cellStyle name="40% - アクセント 3 2" xfId="1285" xr:uid="{00000000-0005-0000-0000-000002050000}"/>
    <cellStyle name="40% - アクセント 3 3" xfId="1286" xr:uid="{00000000-0005-0000-0000-000003050000}"/>
    <cellStyle name="40% - アクセント 3 4" xfId="1287" xr:uid="{00000000-0005-0000-0000-000004050000}"/>
    <cellStyle name="40% - アクセント 3 5" xfId="1288" xr:uid="{00000000-0005-0000-0000-000005050000}"/>
    <cellStyle name="40% - アクセント 3 6" xfId="1289" xr:uid="{00000000-0005-0000-0000-000006050000}"/>
    <cellStyle name="40% - アクセント 3 7" xfId="1290" xr:uid="{00000000-0005-0000-0000-000007050000}"/>
    <cellStyle name="40% - アクセント 3 8" xfId="1291" xr:uid="{00000000-0005-0000-0000-000008050000}"/>
    <cellStyle name="40% - アクセント 3 9" xfId="1292" xr:uid="{00000000-0005-0000-0000-000009050000}"/>
    <cellStyle name="40% - アクセント 4" xfId="1293" xr:uid="{00000000-0005-0000-0000-00000A050000}"/>
    <cellStyle name="40% - アクセント 4 10" xfId="1294" xr:uid="{00000000-0005-0000-0000-00000B050000}"/>
    <cellStyle name="40% - アクセント 4 11" xfId="1295" xr:uid="{00000000-0005-0000-0000-00000C050000}"/>
    <cellStyle name="40% - アクセント 4 2" xfId="1296" xr:uid="{00000000-0005-0000-0000-00000D050000}"/>
    <cellStyle name="40% - アクセント 4 3" xfId="1297" xr:uid="{00000000-0005-0000-0000-00000E050000}"/>
    <cellStyle name="40% - アクセント 4 4" xfId="1298" xr:uid="{00000000-0005-0000-0000-00000F050000}"/>
    <cellStyle name="40% - アクセント 4 5" xfId="1299" xr:uid="{00000000-0005-0000-0000-000010050000}"/>
    <cellStyle name="40% - アクセント 4 6" xfId="1300" xr:uid="{00000000-0005-0000-0000-000011050000}"/>
    <cellStyle name="40% - アクセント 4 7" xfId="1301" xr:uid="{00000000-0005-0000-0000-000012050000}"/>
    <cellStyle name="40% - アクセント 4 8" xfId="1302" xr:uid="{00000000-0005-0000-0000-000013050000}"/>
    <cellStyle name="40% - アクセント 4 9" xfId="1303" xr:uid="{00000000-0005-0000-0000-000014050000}"/>
    <cellStyle name="40% - アクセント 5" xfId="1304" xr:uid="{00000000-0005-0000-0000-000015050000}"/>
    <cellStyle name="40% - アクセント 5 10" xfId="1305" xr:uid="{00000000-0005-0000-0000-000016050000}"/>
    <cellStyle name="40% - アクセント 5 11" xfId="1306" xr:uid="{00000000-0005-0000-0000-000017050000}"/>
    <cellStyle name="40% - アクセント 5 2" xfId="1307" xr:uid="{00000000-0005-0000-0000-000018050000}"/>
    <cellStyle name="40% - アクセント 5 3" xfId="1308" xr:uid="{00000000-0005-0000-0000-000019050000}"/>
    <cellStyle name="40% - アクセント 5 4" xfId="1309" xr:uid="{00000000-0005-0000-0000-00001A050000}"/>
    <cellStyle name="40% - アクセント 5 5" xfId="1310" xr:uid="{00000000-0005-0000-0000-00001B050000}"/>
    <cellStyle name="40% - アクセント 5 6" xfId="1311" xr:uid="{00000000-0005-0000-0000-00001C050000}"/>
    <cellStyle name="40% - アクセント 5 7" xfId="1312" xr:uid="{00000000-0005-0000-0000-00001D050000}"/>
    <cellStyle name="40% - アクセント 5 8" xfId="1313" xr:uid="{00000000-0005-0000-0000-00001E050000}"/>
    <cellStyle name="40% - アクセント 5 9" xfId="1314" xr:uid="{00000000-0005-0000-0000-00001F050000}"/>
    <cellStyle name="40% - アクセント 6" xfId="1315" xr:uid="{00000000-0005-0000-0000-000020050000}"/>
    <cellStyle name="40% - アクセント 6 10" xfId="1316" xr:uid="{00000000-0005-0000-0000-000021050000}"/>
    <cellStyle name="40% - アクセント 6 11" xfId="1317" xr:uid="{00000000-0005-0000-0000-000022050000}"/>
    <cellStyle name="40% - アクセント 6 2" xfId="1318" xr:uid="{00000000-0005-0000-0000-000023050000}"/>
    <cellStyle name="40% - アクセント 6 3" xfId="1319" xr:uid="{00000000-0005-0000-0000-000024050000}"/>
    <cellStyle name="40% - アクセント 6 4" xfId="1320" xr:uid="{00000000-0005-0000-0000-000025050000}"/>
    <cellStyle name="40% - アクセント 6 5" xfId="1321" xr:uid="{00000000-0005-0000-0000-000026050000}"/>
    <cellStyle name="40% - アクセント 6 6" xfId="1322" xr:uid="{00000000-0005-0000-0000-000027050000}"/>
    <cellStyle name="40% - アクセント 6 7" xfId="1323" xr:uid="{00000000-0005-0000-0000-000028050000}"/>
    <cellStyle name="40% - アクセント 6 8" xfId="1324" xr:uid="{00000000-0005-0000-0000-000029050000}"/>
    <cellStyle name="40% - アクセント 6 9" xfId="1325" xr:uid="{00000000-0005-0000-0000-00002A050000}"/>
    <cellStyle name="40% - ส่วนที่ถูกเน้น1" xfId="1326" xr:uid="{00000000-0005-0000-0000-00002B050000}"/>
    <cellStyle name="40% - ส่วนที่ถูกเน้น2" xfId="1327" xr:uid="{00000000-0005-0000-0000-00002C050000}"/>
    <cellStyle name="40% - ส่วนที่ถูกเน้น3" xfId="1328" xr:uid="{00000000-0005-0000-0000-00002D050000}"/>
    <cellStyle name="40% - ส่วนที่ถูกเน้น4" xfId="1329" xr:uid="{00000000-0005-0000-0000-00002E050000}"/>
    <cellStyle name="40% - ส่วนที่ถูกเน้น5" xfId="1330" xr:uid="{00000000-0005-0000-0000-00002F050000}"/>
    <cellStyle name="40% - ส่วนที่ถูกเน้น6" xfId="1331" xr:uid="{00000000-0005-0000-0000-000030050000}"/>
    <cellStyle name="510T" xfId="1332" xr:uid="{00000000-0005-0000-0000-000031050000}"/>
    <cellStyle name="60% - Accent1 2" xfId="1333" xr:uid="{00000000-0005-0000-0000-000032050000}"/>
    <cellStyle name="60% - Accent1 2 10" xfId="1334" xr:uid="{00000000-0005-0000-0000-000033050000}"/>
    <cellStyle name="60% - Accent1 2 11" xfId="1335" xr:uid="{00000000-0005-0000-0000-000034050000}"/>
    <cellStyle name="60% - Accent1 2 12" xfId="1336" xr:uid="{00000000-0005-0000-0000-000035050000}"/>
    <cellStyle name="60% - Accent1 2 13" xfId="1337" xr:uid="{00000000-0005-0000-0000-000036050000}"/>
    <cellStyle name="60% - Accent1 2 14" xfId="1338" xr:uid="{00000000-0005-0000-0000-000037050000}"/>
    <cellStyle name="60% - Accent1 2 15" xfId="1339" xr:uid="{00000000-0005-0000-0000-000038050000}"/>
    <cellStyle name="60% - Accent1 2 16" xfId="1340" xr:uid="{00000000-0005-0000-0000-000039050000}"/>
    <cellStyle name="60% - Accent1 2 17" xfId="1341" xr:uid="{00000000-0005-0000-0000-00003A050000}"/>
    <cellStyle name="60% - Accent1 2 18" xfId="1342" xr:uid="{00000000-0005-0000-0000-00003B050000}"/>
    <cellStyle name="60% - Accent1 2 19" xfId="1343" xr:uid="{00000000-0005-0000-0000-00003C050000}"/>
    <cellStyle name="60% - Accent1 2 2" xfId="1344" xr:uid="{00000000-0005-0000-0000-00003D050000}"/>
    <cellStyle name="60% - Accent1 2 2 2" xfId="1345" xr:uid="{00000000-0005-0000-0000-00003E050000}"/>
    <cellStyle name="60% - Accent1 2 2 3" xfId="1346" xr:uid="{00000000-0005-0000-0000-00003F050000}"/>
    <cellStyle name="60% - Accent1 2 20" xfId="1347" xr:uid="{00000000-0005-0000-0000-000040050000}"/>
    <cellStyle name="60% - Accent1 2 3" xfId="1348" xr:uid="{00000000-0005-0000-0000-000041050000}"/>
    <cellStyle name="60% - Accent1 2 3 2" xfId="1349" xr:uid="{00000000-0005-0000-0000-000042050000}"/>
    <cellStyle name="60% - Accent1 2 3 3" xfId="1350" xr:uid="{00000000-0005-0000-0000-000043050000}"/>
    <cellStyle name="60% - Accent1 2 4" xfId="1351" xr:uid="{00000000-0005-0000-0000-000044050000}"/>
    <cellStyle name="60% - Accent1 2 4 2" xfId="1352" xr:uid="{00000000-0005-0000-0000-000045050000}"/>
    <cellStyle name="60% - Accent1 2 4 3" xfId="1353" xr:uid="{00000000-0005-0000-0000-000046050000}"/>
    <cellStyle name="60% - Accent1 2 5" xfId="1354" xr:uid="{00000000-0005-0000-0000-000047050000}"/>
    <cellStyle name="60% - Accent1 2 6" xfId="1355" xr:uid="{00000000-0005-0000-0000-000048050000}"/>
    <cellStyle name="60% - Accent1 2 7" xfId="1356" xr:uid="{00000000-0005-0000-0000-000049050000}"/>
    <cellStyle name="60% - Accent1 2 8" xfId="1357" xr:uid="{00000000-0005-0000-0000-00004A050000}"/>
    <cellStyle name="60% - Accent1 2 9" xfId="1358" xr:uid="{00000000-0005-0000-0000-00004B050000}"/>
    <cellStyle name="60% - Accent1 2_PasteTemp" xfId="1359" xr:uid="{00000000-0005-0000-0000-00004C050000}"/>
    <cellStyle name="60% - Accent1 3" xfId="1360" xr:uid="{00000000-0005-0000-0000-00004D050000}"/>
    <cellStyle name="60% - Accent1 3 2" xfId="1361" xr:uid="{00000000-0005-0000-0000-00004E050000}"/>
    <cellStyle name="60% - Accent1 3 3" xfId="1362" xr:uid="{00000000-0005-0000-0000-00004F050000}"/>
    <cellStyle name="60% - Accent1 4" xfId="1363" xr:uid="{00000000-0005-0000-0000-000050050000}"/>
    <cellStyle name="60% - Accent1 4 2" xfId="1364" xr:uid="{00000000-0005-0000-0000-000051050000}"/>
    <cellStyle name="60% - Accent1 5" xfId="1365" xr:uid="{00000000-0005-0000-0000-000052050000}"/>
    <cellStyle name="60% - Accent1 5 2" xfId="1366" xr:uid="{00000000-0005-0000-0000-000053050000}"/>
    <cellStyle name="60% - Accent1 6" xfId="1367" xr:uid="{00000000-0005-0000-0000-000054050000}"/>
    <cellStyle name="60% - Accent1 7" xfId="1368" xr:uid="{00000000-0005-0000-0000-000055050000}"/>
    <cellStyle name="60% - Accent1 8" xfId="1369" xr:uid="{00000000-0005-0000-0000-000056050000}"/>
    <cellStyle name="60% - Accent2 2" xfId="1370" xr:uid="{00000000-0005-0000-0000-000057050000}"/>
    <cellStyle name="60% - Accent2 2 10" xfId="1371" xr:uid="{00000000-0005-0000-0000-000058050000}"/>
    <cellStyle name="60% - Accent2 2 11" xfId="1372" xr:uid="{00000000-0005-0000-0000-000059050000}"/>
    <cellStyle name="60% - Accent2 2 12" xfId="1373" xr:uid="{00000000-0005-0000-0000-00005A050000}"/>
    <cellStyle name="60% - Accent2 2 13" xfId="1374" xr:uid="{00000000-0005-0000-0000-00005B050000}"/>
    <cellStyle name="60% - Accent2 2 14" xfId="1375" xr:uid="{00000000-0005-0000-0000-00005C050000}"/>
    <cellStyle name="60% - Accent2 2 15" xfId="1376" xr:uid="{00000000-0005-0000-0000-00005D050000}"/>
    <cellStyle name="60% - Accent2 2 16" xfId="1377" xr:uid="{00000000-0005-0000-0000-00005E050000}"/>
    <cellStyle name="60% - Accent2 2 17" xfId="1378" xr:uid="{00000000-0005-0000-0000-00005F050000}"/>
    <cellStyle name="60% - Accent2 2 18" xfId="1379" xr:uid="{00000000-0005-0000-0000-000060050000}"/>
    <cellStyle name="60% - Accent2 2 19" xfId="1380" xr:uid="{00000000-0005-0000-0000-000061050000}"/>
    <cellStyle name="60% - Accent2 2 2" xfId="1381" xr:uid="{00000000-0005-0000-0000-000062050000}"/>
    <cellStyle name="60% - Accent2 2 2 2" xfId="1382" xr:uid="{00000000-0005-0000-0000-000063050000}"/>
    <cellStyle name="60% - Accent2 2 2 3" xfId="1383" xr:uid="{00000000-0005-0000-0000-000064050000}"/>
    <cellStyle name="60% - Accent2 2 20" xfId="1384" xr:uid="{00000000-0005-0000-0000-000065050000}"/>
    <cellStyle name="60% - Accent2 2 3" xfId="1385" xr:uid="{00000000-0005-0000-0000-000066050000}"/>
    <cellStyle name="60% - Accent2 2 3 2" xfId="1386" xr:uid="{00000000-0005-0000-0000-000067050000}"/>
    <cellStyle name="60% - Accent2 2 3 3" xfId="1387" xr:uid="{00000000-0005-0000-0000-000068050000}"/>
    <cellStyle name="60% - Accent2 2 4" xfId="1388" xr:uid="{00000000-0005-0000-0000-000069050000}"/>
    <cellStyle name="60% - Accent2 2 4 2" xfId="1389" xr:uid="{00000000-0005-0000-0000-00006A050000}"/>
    <cellStyle name="60% - Accent2 2 4 3" xfId="1390" xr:uid="{00000000-0005-0000-0000-00006B050000}"/>
    <cellStyle name="60% - Accent2 2 5" xfId="1391" xr:uid="{00000000-0005-0000-0000-00006C050000}"/>
    <cellStyle name="60% - Accent2 2 6" xfId="1392" xr:uid="{00000000-0005-0000-0000-00006D050000}"/>
    <cellStyle name="60% - Accent2 2 7" xfId="1393" xr:uid="{00000000-0005-0000-0000-00006E050000}"/>
    <cellStyle name="60% - Accent2 2 8" xfId="1394" xr:uid="{00000000-0005-0000-0000-00006F050000}"/>
    <cellStyle name="60% - Accent2 2 9" xfId="1395" xr:uid="{00000000-0005-0000-0000-000070050000}"/>
    <cellStyle name="60% - Accent2 2_PasteTemp" xfId="1396" xr:uid="{00000000-0005-0000-0000-000071050000}"/>
    <cellStyle name="60% - Accent2 3" xfId="1397" xr:uid="{00000000-0005-0000-0000-000072050000}"/>
    <cellStyle name="60% - Accent2 3 2" xfId="1398" xr:uid="{00000000-0005-0000-0000-000073050000}"/>
    <cellStyle name="60% - Accent2 3 3" xfId="1399" xr:uid="{00000000-0005-0000-0000-000074050000}"/>
    <cellStyle name="60% - Accent2 4" xfId="1400" xr:uid="{00000000-0005-0000-0000-000075050000}"/>
    <cellStyle name="60% - Accent2 4 2" xfId="1401" xr:uid="{00000000-0005-0000-0000-000076050000}"/>
    <cellStyle name="60% - Accent2 5" xfId="1402" xr:uid="{00000000-0005-0000-0000-000077050000}"/>
    <cellStyle name="60% - Accent2 5 2" xfId="1403" xr:uid="{00000000-0005-0000-0000-000078050000}"/>
    <cellStyle name="60% - Accent2 6" xfId="1404" xr:uid="{00000000-0005-0000-0000-000079050000}"/>
    <cellStyle name="60% - Accent2 7" xfId="1405" xr:uid="{00000000-0005-0000-0000-00007A050000}"/>
    <cellStyle name="60% - Accent2 8" xfId="1406" xr:uid="{00000000-0005-0000-0000-00007B050000}"/>
    <cellStyle name="60% - Accent3 2" xfId="1407" xr:uid="{00000000-0005-0000-0000-00007C050000}"/>
    <cellStyle name="60% - Accent3 2 10" xfId="1408" xr:uid="{00000000-0005-0000-0000-00007D050000}"/>
    <cellStyle name="60% - Accent3 2 11" xfId="1409" xr:uid="{00000000-0005-0000-0000-00007E050000}"/>
    <cellStyle name="60% - Accent3 2 12" xfId="1410" xr:uid="{00000000-0005-0000-0000-00007F050000}"/>
    <cellStyle name="60% - Accent3 2 13" xfId="1411" xr:uid="{00000000-0005-0000-0000-000080050000}"/>
    <cellStyle name="60% - Accent3 2 14" xfId="1412" xr:uid="{00000000-0005-0000-0000-000081050000}"/>
    <cellStyle name="60% - Accent3 2 15" xfId="1413" xr:uid="{00000000-0005-0000-0000-000082050000}"/>
    <cellStyle name="60% - Accent3 2 16" xfId="1414" xr:uid="{00000000-0005-0000-0000-000083050000}"/>
    <cellStyle name="60% - Accent3 2 17" xfId="1415" xr:uid="{00000000-0005-0000-0000-000084050000}"/>
    <cellStyle name="60% - Accent3 2 18" xfId="1416" xr:uid="{00000000-0005-0000-0000-000085050000}"/>
    <cellStyle name="60% - Accent3 2 19" xfId="1417" xr:uid="{00000000-0005-0000-0000-000086050000}"/>
    <cellStyle name="60% - Accent3 2 2" xfId="1418" xr:uid="{00000000-0005-0000-0000-000087050000}"/>
    <cellStyle name="60% - Accent3 2 2 2" xfId="1419" xr:uid="{00000000-0005-0000-0000-000088050000}"/>
    <cellStyle name="60% - Accent3 2 2 3" xfId="1420" xr:uid="{00000000-0005-0000-0000-000089050000}"/>
    <cellStyle name="60% - Accent3 2 20" xfId="1421" xr:uid="{00000000-0005-0000-0000-00008A050000}"/>
    <cellStyle name="60% - Accent3 2 3" xfId="1422" xr:uid="{00000000-0005-0000-0000-00008B050000}"/>
    <cellStyle name="60% - Accent3 2 3 2" xfId="1423" xr:uid="{00000000-0005-0000-0000-00008C050000}"/>
    <cellStyle name="60% - Accent3 2 3 3" xfId="1424" xr:uid="{00000000-0005-0000-0000-00008D050000}"/>
    <cellStyle name="60% - Accent3 2 4" xfId="1425" xr:uid="{00000000-0005-0000-0000-00008E050000}"/>
    <cellStyle name="60% - Accent3 2 4 2" xfId="1426" xr:uid="{00000000-0005-0000-0000-00008F050000}"/>
    <cellStyle name="60% - Accent3 2 4 3" xfId="1427" xr:uid="{00000000-0005-0000-0000-000090050000}"/>
    <cellStyle name="60% - Accent3 2 5" xfId="1428" xr:uid="{00000000-0005-0000-0000-000091050000}"/>
    <cellStyle name="60% - Accent3 2 6" xfId="1429" xr:uid="{00000000-0005-0000-0000-000092050000}"/>
    <cellStyle name="60% - Accent3 2 7" xfId="1430" xr:uid="{00000000-0005-0000-0000-000093050000}"/>
    <cellStyle name="60% - Accent3 2 8" xfId="1431" xr:uid="{00000000-0005-0000-0000-000094050000}"/>
    <cellStyle name="60% - Accent3 2 9" xfId="1432" xr:uid="{00000000-0005-0000-0000-000095050000}"/>
    <cellStyle name="60% - Accent3 2_PasteTemp" xfId="1433" xr:uid="{00000000-0005-0000-0000-000096050000}"/>
    <cellStyle name="60% - Accent3 3" xfId="1434" xr:uid="{00000000-0005-0000-0000-000097050000}"/>
    <cellStyle name="60% - Accent3 3 2" xfId="1435" xr:uid="{00000000-0005-0000-0000-000098050000}"/>
    <cellStyle name="60% - Accent3 3 3" xfId="1436" xr:uid="{00000000-0005-0000-0000-000099050000}"/>
    <cellStyle name="60% - Accent3 4" xfId="1437" xr:uid="{00000000-0005-0000-0000-00009A050000}"/>
    <cellStyle name="60% - Accent3 4 2" xfId="1438" xr:uid="{00000000-0005-0000-0000-00009B050000}"/>
    <cellStyle name="60% - Accent3 5" xfId="1439" xr:uid="{00000000-0005-0000-0000-00009C050000}"/>
    <cellStyle name="60% - Accent3 5 2" xfId="1440" xr:uid="{00000000-0005-0000-0000-00009D050000}"/>
    <cellStyle name="60% - Accent3 6" xfId="1441" xr:uid="{00000000-0005-0000-0000-00009E050000}"/>
    <cellStyle name="60% - Accent3 7" xfId="1442" xr:uid="{00000000-0005-0000-0000-00009F050000}"/>
    <cellStyle name="60% - Accent3 8" xfId="1443" xr:uid="{00000000-0005-0000-0000-0000A0050000}"/>
    <cellStyle name="60% - Accent4 2" xfId="1444" xr:uid="{00000000-0005-0000-0000-0000A1050000}"/>
    <cellStyle name="60% - Accent4 2 10" xfId="1445" xr:uid="{00000000-0005-0000-0000-0000A2050000}"/>
    <cellStyle name="60% - Accent4 2 11" xfId="1446" xr:uid="{00000000-0005-0000-0000-0000A3050000}"/>
    <cellStyle name="60% - Accent4 2 12" xfId="1447" xr:uid="{00000000-0005-0000-0000-0000A4050000}"/>
    <cellStyle name="60% - Accent4 2 13" xfId="1448" xr:uid="{00000000-0005-0000-0000-0000A5050000}"/>
    <cellStyle name="60% - Accent4 2 14" xfId="1449" xr:uid="{00000000-0005-0000-0000-0000A6050000}"/>
    <cellStyle name="60% - Accent4 2 15" xfId="1450" xr:uid="{00000000-0005-0000-0000-0000A7050000}"/>
    <cellStyle name="60% - Accent4 2 16" xfId="1451" xr:uid="{00000000-0005-0000-0000-0000A8050000}"/>
    <cellStyle name="60% - Accent4 2 17" xfId="1452" xr:uid="{00000000-0005-0000-0000-0000A9050000}"/>
    <cellStyle name="60% - Accent4 2 18" xfId="1453" xr:uid="{00000000-0005-0000-0000-0000AA050000}"/>
    <cellStyle name="60% - Accent4 2 19" xfId="1454" xr:uid="{00000000-0005-0000-0000-0000AB050000}"/>
    <cellStyle name="60% - Accent4 2 2" xfId="1455" xr:uid="{00000000-0005-0000-0000-0000AC050000}"/>
    <cellStyle name="60% - Accent4 2 2 2" xfId="1456" xr:uid="{00000000-0005-0000-0000-0000AD050000}"/>
    <cellStyle name="60% - Accent4 2 2 3" xfId="1457" xr:uid="{00000000-0005-0000-0000-0000AE050000}"/>
    <cellStyle name="60% - Accent4 2 20" xfId="1458" xr:uid="{00000000-0005-0000-0000-0000AF050000}"/>
    <cellStyle name="60% - Accent4 2 3" xfId="1459" xr:uid="{00000000-0005-0000-0000-0000B0050000}"/>
    <cellStyle name="60% - Accent4 2 3 2" xfId="1460" xr:uid="{00000000-0005-0000-0000-0000B1050000}"/>
    <cellStyle name="60% - Accent4 2 3 3" xfId="1461" xr:uid="{00000000-0005-0000-0000-0000B2050000}"/>
    <cellStyle name="60% - Accent4 2 4" xfId="1462" xr:uid="{00000000-0005-0000-0000-0000B3050000}"/>
    <cellStyle name="60% - Accent4 2 4 2" xfId="1463" xr:uid="{00000000-0005-0000-0000-0000B4050000}"/>
    <cellStyle name="60% - Accent4 2 4 3" xfId="1464" xr:uid="{00000000-0005-0000-0000-0000B5050000}"/>
    <cellStyle name="60% - Accent4 2 5" xfId="1465" xr:uid="{00000000-0005-0000-0000-0000B6050000}"/>
    <cellStyle name="60% - Accent4 2 6" xfId="1466" xr:uid="{00000000-0005-0000-0000-0000B7050000}"/>
    <cellStyle name="60% - Accent4 2 7" xfId="1467" xr:uid="{00000000-0005-0000-0000-0000B8050000}"/>
    <cellStyle name="60% - Accent4 2 8" xfId="1468" xr:uid="{00000000-0005-0000-0000-0000B9050000}"/>
    <cellStyle name="60% - Accent4 2 9" xfId="1469" xr:uid="{00000000-0005-0000-0000-0000BA050000}"/>
    <cellStyle name="60% - Accent4 2_PasteTemp" xfId="1470" xr:uid="{00000000-0005-0000-0000-0000BB050000}"/>
    <cellStyle name="60% - Accent4 3" xfId="1471" xr:uid="{00000000-0005-0000-0000-0000BC050000}"/>
    <cellStyle name="60% - Accent4 3 2" xfId="1472" xr:uid="{00000000-0005-0000-0000-0000BD050000}"/>
    <cellStyle name="60% - Accent4 3 3" xfId="1473" xr:uid="{00000000-0005-0000-0000-0000BE050000}"/>
    <cellStyle name="60% - Accent4 4" xfId="1474" xr:uid="{00000000-0005-0000-0000-0000BF050000}"/>
    <cellStyle name="60% - Accent4 4 2" xfId="1475" xr:uid="{00000000-0005-0000-0000-0000C0050000}"/>
    <cellStyle name="60% - Accent4 5" xfId="1476" xr:uid="{00000000-0005-0000-0000-0000C1050000}"/>
    <cellStyle name="60% - Accent4 5 2" xfId="1477" xr:uid="{00000000-0005-0000-0000-0000C2050000}"/>
    <cellStyle name="60% - Accent4 6" xfId="1478" xr:uid="{00000000-0005-0000-0000-0000C3050000}"/>
    <cellStyle name="60% - Accent4 7" xfId="1479" xr:uid="{00000000-0005-0000-0000-0000C4050000}"/>
    <cellStyle name="60% - Accent4 8" xfId="1480" xr:uid="{00000000-0005-0000-0000-0000C5050000}"/>
    <cellStyle name="60% - Accent5 2" xfId="1481" xr:uid="{00000000-0005-0000-0000-0000C6050000}"/>
    <cellStyle name="60% - Accent5 2 10" xfId="1482" xr:uid="{00000000-0005-0000-0000-0000C7050000}"/>
    <cellStyle name="60% - Accent5 2 11" xfId="1483" xr:uid="{00000000-0005-0000-0000-0000C8050000}"/>
    <cellStyle name="60% - Accent5 2 12" xfId="1484" xr:uid="{00000000-0005-0000-0000-0000C9050000}"/>
    <cellStyle name="60% - Accent5 2 13" xfId="1485" xr:uid="{00000000-0005-0000-0000-0000CA050000}"/>
    <cellStyle name="60% - Accent5 2 14" xfId="1486" xr:uid="{00000000-0005-0000-0000-0000CB050000}"/>
    <cellStyle name="60% - Accent5 2 15" xfId="1487" xr:uid="{00000000-0005-0000-0000-0000CC050000}"/>
    <cellStyle name="60% - Accent5 2 16" xfId="1488" xr:uid="{00000000-0005-0000-0000-0000CD050000}"/>
    <cellStyle name="60% - Accent5 2 17" xfId="1489" xr:uid="{00000000-0005-0000-0000-0000CE050000}"/>
    <cellStyle name="60% - Accent5 2 18" xfId="1490" xr:uid="{00000000-0005-0000-0000-0000CF050000}"/>
    <cellStyle name="60% - Accent5 2 19" xfId="1491" xr:uid="{00000000-0005-0000-0000-0000D0050000}"/>
    <cellStyle name="60% - Accent5 2 2" xfId="1492" xr:uid="{00000000-0005-0000-0000-0000D1050000}"/>
    <cellStyle name="60% - Accent5 2 2 2" xfId="1493" xr:uid="{00000000-0005-0000-0000-0000D2050000}"/>
    <cellStyle name="60% - Accent5 2 2 3" xfId="1494" xr:uid="{00000000-0005-0000-0000-0000D3050000}"/>
    <cellStyle name="60% - Accent5 2 20" xfId="1495" xr:uid="{00000000-0005-0000-0000-0000D4050000}"/>
    <cellStyle name="60% - Accent5 2 3" xfId="1496" xr:uid="{00000000-0005-0000-0000-0000D5050000}"/>
    <cellStyle name="60% - Accent5 2 3 2" xfId="1497" xr:uid="{00000000-0005-0000-0000-0000D6050000}"/>
    <cellStyle name="60% - Accent5 2 3 3" xfId="1498" xr:uid="{00000000-0005-0000-0000-0000D7050000}"/>
    <cellStyle name="60% - Accent5 2 4" xfId="1499" xr:uid="{00000000-0005-0000-0000-0000D8050000}"/>
    <cellStyle name="60% - Accent5 2 4 2" xfId="1500" xr:uid="{00000000-0005-0000-0000-0000D9050000}"/>
    <cellStyle name="60% - Accent5 2 4 3" xfId="1501" xr:uid="{00000000-0005-0000-0000-0000DA050000}"/>
    <cellStyle name="60% - Accent5 2 5" xfId="1502" xr:uid="{00000000-0005-0000-0000-0000DB050000}"/>
    <cellStyle name="60% - Accent5 2 6" xfId="1503" xr:uid="{00000000-0005-0000-0000-0000DC050000}"/>
    <cellStyle name="60% - Accent5 2 7" xfId="1504" xr:uid="{00000000-0005-0000-0000-0000DD050000}"/>
    <cellStyle name="60% - Accent5 2 8" xfId="1505" xr:uid="{00000000-0005-0000-0000-0000DE050000}"/>
    <cellStyle name="60% - Accent5 2 9" xfId="1506" xr:uid="{00000000-0005-0000-0000-0000DF050000}"/>
    <cellStyle name="60% - Accent5 2_PasteTemp" xfId="1507" xr:uid="{00000000-0005-0000-0000-0000E0050000}"/>
    <cellStyle name="60% - Accent5 3" xfId="1508" xr:uid="{00000000-0005-0000-0000-0000E1050000}"/>
    <cellStyle name="60% - Accent5 3 2" xfId="1509" xr:uid="{00000000-0005-0000-0000-0000E2050000}"/>
    <cellStyle name="60% - Accent5 3 3" xfId="1510" xr:uid="{00000000-0005-0000-0000-0000E3050000}"/>
    <cellStyle name="60% - Accent5 4" xfId="1511" xr:uid="{00000000-0005-0000-0000-0000E4050000}"/>
    <cellStyle name="60% - Accent5 4 2" xfId="1512" xr:uid="{00000000-0005-0000-0000-0000E5050000}"/>
    <cellStyle name="60% - Accent5 5" xfId="1513" xr:uid="{00000000-0005-0000-0000-0000E6050000}"/>
    <cellStyle name="60% - Accent5 5 2" xfId="1514" xr:uid="{00000000-0005-0000-0000-0000E7050000}"/>
    <cellStyle name="60% - Accent5 6" xfId="1515" xr:uid="{00000000-0005-0000-0000-0000E8050000}"/>
    <cellStyle name="60% - Accent5 7" xfId="1516" xr:uid="{00000000-0005-0000-0000-0000E9050000}"/>
    <cellStyle name="60% - Accent5 8" xfId="1517" xr:uid="{00000000-0005-0000-0000-0000EA050000}"/>
    <cellStyle name="60% - Accent6 2" xfId="1518" xr:uid="{00000000-0005-0000-0000-0000EB050000}"/>
    <cellStyle name="60% - Accent6 2 10" xfId="1519" xr:uid="{00000000-0005-0000-0000-0000EC050000}"/>
    <cellStyle name="60% - Accent6 2 11" xfId="1520" xr:uid="{00000000-0005-0000-0000-0000ED050000}"/>
    <cellStyle name="60% - Accent6 2 12" xfId="1521" xr:uid="{00000000-0005-0000-0000-0000EE050000}"/>
    <cellStyle name="60% - Accent6 2 13" xfId="1522" xr:uid="{00000000-0005-0000-0000-0000EF050000}"/>
    <cellStyle name="60% - Accent6 2 14" xfId="1523" xr:uid="{00000000-0005-0000-0000-0000F0050000}"/>
    <cellStyle name="60% - Accent6 2 15" xfId="1524" xr:uid="{00000000-0005-0000-0000-0000F1050000}"/>
    <cellStyle name="60% - Accent6 2 16" xfId="1525" xr:uid="{00000000-0005-0000-0000-0000F2050000}"/>
    <cellStyle name="60% - Accent6 2 17" xfId="1526" xr:uid="{00000000-0005-0000-0000-0000F3050000}"/>
    <cellStyle name="60% - Accent6 2 18" xfId="1527" xr:uid="{00000000-0005-0000-0000-0000F4050000}"/>
    <cellStyle name="60% - Accent6 2 19" xfId="1528" xr:uid="{00000000-0005-0000-0000-0000F5050000}"/>
    <cellStyle name="60% - Accent6 2 2" xfId="1529" xr:uid="{00000000-0005-0000-0000-0000F6050000}"/>
    <cellStyle name="60% - Accent6 2 2 2" xfId="1530" xr:uid="{00000000-0005-0000-0000-0000F7050000}"/>
    <cellStyle name="60% - Accent6 2 2 3" xfId="1531" xr:uid="{00000000-0005-0000-0000-0000F8050000}"/>
    <cellStyle name="60% - Accent6 2 20" xfId="1532" xr:uid="{00000000-0005-0000-0000-0000F9050000}"/>
    <cellStyle name="60% - Accent6 2 3" xfId="1533" xr:uid="{00000000-0005-0000-0000-0000FA050000}"/>
    <cellStyle name="60% - Accent6 2 3 2" xfId="1534" xr:uid="{00000000-0005-0000-0000-0000FB050000}"/>
    <cellStyle name="60% - Accent6 2 3 3" xfId="1535" xr:uid="{00000000-0005-0000-0000-0000FC050000}"/>
    <cellStyle name="60% - Accent6 2 4" xfId="1536" xr:uid="{00000000-0005-0000-0000-0000FD050000}"/>
    <cellStyle name="60% - Accent6 2 4 2" xfId="1537" xr:uid="{00000000-0005-0000-0000-0000FE050000}"/>
    <cellStyle name="60% - Accent6 2 4 3" xfId="1538" xr:uid="{00000000-0005-0000-0000-0000FF050000}"/>
    <cellStyle name="60% - Accent6 2 5" xfId="1539" xr:uid="{00000000-0005-0000-0000-000000060000}"/>
    <cellStyle name="60% - Accent6 2 6" xfId="1540" xr:uid="{00000000-0005-0000-0000-000001060000}"/>
    <cellStyle name="60% - Accent6 2 7" xfId="1541" xr:uid="{00000000-0005-0000-0000-000002060000}"/>
    <cellStyle name="60% - Accent6 2 8" xfId="1542" xr:uid="{00000000-0005-0000-0000-000003060000}"/>
    <cellStyle name="60% - Accent6 2 9" xfId="1543" xr:uid="{00000000-0005-0000-0000-000004060000}"/>
    <cellStyle name="60% - Accent6 2_PasteTemp" xfId="1544" xr:uid="{00000000-0005-0000-0000-000005060000}"/>
    <cellStyle name="60% - Accent6 3" xfId="1545" xr:uid="{00000000-0005-0000-0000-000006060000}"/>
    <cellStyle name="60% - Accent6 3 2" xfId="1546" xr:uid="{00000000-0005-0000-0000-000007060000}"/>
    <cellStyle name="60% - Accent6 3 3" xfId="1547" xr:uid="{00000000-0005-0000-0000-000008060000}"/>
    <cellStyle name="60% - Accent6 4" xfId="1548" xr:uid="{00000000-0005-0000-0000-000009060000}"/>
    <cellStyle name="60% - Accent6 4 2" xfId="1549" xr:uid="{00000000-0005-0000-0000-00000A060000}"/>
    <cellStyle name="60% - Accent6 5" xfId="1550" xr:uid="{00000000-0005-0000-0000-00000B060000}"/>
    <cellStyle name="60% - Accent6 5 2" xfId="1551" xr:uid="{00000000-0005-0000-0000-00000C060000}"/>
    <cellStyle name="60% - Accent6 6" xfId="1552" xr:uid="{00000000-0005-0000-0000-00000D060000}"/>
    <cellStyle name="60% - Accent6 7" xfId="1553" xr:uid="{00000000-0005-0000-0000-00000E060000}"/>
    <cellStyle name="60% - Accent6 8" xfId="1554" xr:uid="{00000000-0005-0000-0000-00000F060000}"/>
    <cellStyle name="60% - アクセント 1" xfId="1555" xr:uid="{00000000-0005-0000-0000-000010060000}"/>
    <cellStyle name="60% - アクセント 1 10" xfId="1556" xr:uid="{00000000-0005-0000-0000-000011060000}"/>
    <cellStyle name="60% - アクセント 1 11" xfId="1557" xr:uid="{00000000-0005-0000-0000-000012060000}"/>
    <cellStyle name="60% - アクセント 1 2" xfId="1558" xr:uid="{00000000-0005-0000-0000-000013060000}"/>
    <cellStyle name="60% - アクセント 1 3" xfId="1559" xr:uid="{00000000-0005-0000-0000-000014060000}"/>
    <cellStyle name="60% - アクセント 1 4" xfId="1560" xr:uid="{00000000-0005-0000-0000-000015060000}"/>
    <cellStyle name="60% - アクセント 1 5" xfId="1561" xr:uid="{00000000-0005-0000-0000-000016060000}"/>
    <cellStyle name="60% - アクセント 1 6" xfId="1562" xr:uid="{00000000-0005-0000-0000-000017060000}"/>
    <cellStyle name="60% - アクセント 1 7" xfId="1563" xr:uid="{00000000-0005-0000-0000-000018060000}"/>
    <cellStyle name="60% - アクセント 1 8" xfId="1564" xr:uid="{00000000-0005-0000-0000-000019060000}"/>
    <cellStyle name="60% - アクセント 1 9" xfId="1565" xr:uid="{00000000-0005-0000-0000-00001A060000}"/>
    <cellStyle name="60% - アクセント 2" xfId="1566" xr:uid="{00000000-0005-0000-0000-00001B060000}"/>
    <cellStyle name="60% - アクセント 2 10" xfId="1567" xr:uid="{00000000-0005-0000-0000-00001C060000}"/>
    <cellStyle name="60% - アクセント 2 11" xfId="1568" xr:uid="{00000000-0005-0000-0000-00001D060000}"/>
    <cellStyle name="60% - アクセント 2 2" xfId="1569" xr:uid="{00000000-0005-0000-0000-00001E060000}"/>
    <cellStyle name="60% - アクセント 2 3" xfId="1570" xr:uid="{00000000-0005-0000-0000-00001F060000}"/>
    <cellStyle name="60% - アクセント 2 4" xfId="1571" xr:uid="{00000000-0005-0000-0000-000020060000}"/>
    <cellStyle name="60% - アクセント 2 5" xfId="1572" xr:uid="{00000000-0005-0000-0000-000021060000}"/>
    <cellStyle name="60% - アクセント 2 6" xfId="1573" xr:uid="{00000000-0005-0000-0000-000022060000}"/>
    <cellStyle name="60% - アクセント 2 7" xfId="1574" xr:uid="{00000000-0005-0000-0000-000023060000}"/>
    <cellStyle name="60% - アクセント 2 8" xfId="1575" xr:uid="{00000000-0005-0000-0000-000024060000}"/>
    <cellStyle name="60% - アクセント 2 9" xfId="1576" xr:uid="{00000000-0005-0000-0000-000025060000}"/>
    <cellStyle name="60% - アクセント 3" xfId="1577" xr:uid="{00000000-0005-0000-0000-000026060000}"/>
    <cellStyle name="60% - アクセント 3 10" xfId="1578" xr:uid="{00000000-0005-0000-0000-000027060000}"/>
    <cellStyle name="60% - アクセント 3 11" xfId="1579" xr:uid="{00000000-0005-0000-0000-000028060000}"/>
    <cellStyle name="60% - アクセント 3 2" xfId="1580" xr:uid="{00000000-0005-0000-0000-000029060000}"/>
    <cellStyle name="60% - アクセント 3 3" xfId="1581" xr:uid="{00000000-0005-0000-0000-00002A060000}"/>
    <cellStyle name="60% - アクセント 3 4" xfId="1582" xr:uid="{00000000-0005-0000-0000-00002B060000}"/>
    <cellStyle name="60% - アクセント 3 5" xfId="1583" xr:uid="{00000000-0005-0000-0000-00002C060000}"/>
    <cellStyle name="60% - アクセント 3 6" xfId="1584" xr:uid="{00000000-0005-0000-0000-00002D060000}"/>
    <cellStyle name="60% - アクセント 3 7" xfId="1585" xr:uid="{00000000-0005-0000-0000-00002E060000}"/>
    <cellStyle name="60% - アクセント 3 8" xfId="1586" xr:uid="{00000000-0005-0000-0000-00002F060000}"/>
    <cellStyle name="60% - アクセント 3 9" xfId="1587" xr:uid="{00000000-0005-0000-0000-000030060000}"/>
    <cellStyle name="60% - アクセント 4" xfId="1588" xr:uid="{00000000-0005-0000-0000-000031060000}"/>
    <cellStyle name="60% - アクセント 4 10" xfId="1589" xr:uid="{00000000-0005-0000-0000-000032060000}"/>
    <cellStyle name="60% - アクセント 4 11" xfId="1590" xr:uid="{00000000-0005-0000-0000-000033060000}"/>
    <cellStyle name="60% - アクセント 4 2" xfId="1591" xr:uid="{00000000-0005-0000-0000-000034060000}"/>
    <cellStyle name="60% - アクセント 4 3" xfId="1592" xr:uid="{00000000-0005-0000-0000-000035060000}"/>
    <cellStyle name="60% - アクセント 4 4" xfId="1593" xr:uid="{00000000-0005-0000-0000-000036060000}"/>
    <cellStyle name="60% - アクセント 4 5" xfId="1594" xr:uid="{00000000-0005-0000-0000-000037060000}"/>
    <cellStyle name="60% - アクセント 4 6" xfId="1595" xr:uid="{00000000-0005-0000-0000-000038060000}"/>
    <cellStyle name="60% - アクセント 4 7" xfId="1596" xr:uid="{00000000-0005-0000-0000-000039060000}"/>
    <cellStyle name="60% - アクセント 4 8" xfId="1597" xr:uid="{00000000-0005-0000-0000-00003A060000}"/>
    <cellStyle name="60% - アクセント 4 9" xfId="1598" xr:uid="{00000000-0005-0000-0000-00003B060000}"/>
    <cellStyle name="60% - アクセント 5" xfId="1599" xr:uid="{00000000-0005-0000-0000-00003C060000}"/>
    <cellStyle name="60% - アクセント 5 10" xfId="1600" xr:uid="{00000000-0005-0000-0000-00003D060000}"/>
    <cellStyle name="60% - アクセント 5 11" xfId="1601" xr:uid="{00000000-0005-0000-0000-00003E060000}"/>
    <cellStyle name="60% - アクセント 5 2" xfId="1602" xr:uid="{00000000-0005-0000-0000-00003F060000}"/>
    <cellStyle name="60% - アクセント 5 3" xfId="1603" xr:uid="{00000000-0005-0000-0000-000040060000}"/>
    <cellStyle name="60% - アクセント 5 4" xfId="1604" xr:uid="{00000000-0005-0000-0000-000041060000}"/>
    <cellStyle name="60% - アクセント 5 5" xfId="1605" xr:uid="{00000000-0005-0000-0000-000042060000}"/>
    <cellStyle name="60% - アクセント 5 6" xfId="1606" xr:uid="{00000000-0005-0000-0000-000043060000}"/>
    <cellStyle name="60% - アクセント 5 7" xfId="1607" xr:uid="{00000000-0005-0000-0000-000044060000}"/>
    <cellStyle name="60% - アクセント 5 8" xfId="1608" xr:uid="{00000000-0005-0000-0000-000045060000}"/>
    <cellStyle name="60% - アクセント 5 9" xfId="1609" xr:uid="{00000000-0005-0000-0000-000046060000}"/>
    <cellStyle name="60% - アクセント 6" xfId="1610" xr:uid="{00000000-0005-0000-0000-000047060000}"/>
    <cellStyle name="60% - アクセント 6 10" xfId="1611" xr:uid="{00000000-0005-0000-0000-000048060000}"/>
    <cellStyle name="60% - アクセント 6 11" xfId="1612" xr:uid="{00000000-0005-0000-0000-000049060000}"/>
    <cellStyle name="60% - アクセント 6 2" xfId="1613" xr:uid="{00000000-0005-0000-0000-00004A060000}"/>
    <cellStyle name="60% - アクセント 6 3" xfId="1614" xr:uid="{00000000-0005-0000-0000-00004B060000}"/>
    <cellStyle name="60% - アクセント 6 4" xfId="1615" xr:uid="{00000000-0005-0000-0000-00004C060000}"/>
    <cellStyle name="60% - アクセント 6 5" xfId="1616" xr:uid="{00000000-0005-0000-0000-00004D060000}"/>
    <cellStyle name="60% - アクセント 6 6" xfId="1617" xr:uid="{00000000-0005-0000-0000-00004E060000}"/>
    <cellStyle name="60% - アクセント 6 7" xfId="1618" xr:uid="{00000000-0005-0000-0000-00004F060000}"/>
    <cellStyle name="60% - アクセント 6 8" xfId="1619" xr:uid="{00000000-0005-0000-0000-000050060000}"/>
    <cellStyle name="60% - アクセント 6 9" xfId="1620" xr:uid="{00000000-0005-0000-0000-000051060000}"/>
    <cellStyle name="60% - ส่วนที่ถูกเน้น1" xfId="1621" xr:uid="{00000000-0005-0000-0000-000052060000}"/>
    <cellStyle name="60% - ส่วนที่ถูกเน้น2" xfId="1622" xr:uid="{00000000-0005-0000-0000-000053060000}"/>
    <cellStyle name="60% - ส่วนที่ถูกเน้น3" xfId="1623" xr:uid="{00000000-0005-0000-0000-000054060000}"/>
    <cellStyle name="60% - ส่วนที่ถูกเน้น4" xfId="1624" xr:uid="{00000000-0005-0000-0000-000055060000}"/>
    <cellStyle name="60% - ส่วนที่ถูกเน้น5" xfId="1625" xr:uid="{00000000-0005-0000-0000-000056060000}"/>
    <cellStyle name="60% - ส่วนที่ถูกเน้น6" xfId="1626" xr:uid="{00000000-0005-0000-0000-000057060000}"/>
    <cellStyle name="A??? [0]_INQUIRY ????A?A? " xfId="1627" xr:uid="{00000000-0005-0000-0000-000058060000}"/>
    <cellStyle name="A???_INQUIRY ????A?A? " xfId="1628" xr:uid="{00000000-0005-0000-0000-000059060000}"/>
    <cellStyle name="à¤Ã×èÍ§ËÁÒÂ¨ØÅÀÒ¤ [0]_Excel_MD97DL" xfId="1629" xr:uid="{00000000-0005-0000-0000-00005A060000}"/>
    <cellStyle name="à¤Ã×èÍ§ËÁÒÂ¨ØÅÀÒ¤_Excel_MD97DL" xfId="1630" xr:uid="{00000000-0005-0000-0000-00005B060000}"/>
    <cellStyle name="à¤Ã×èÍ§ËÁÒÂÊ¡ØÅà§Ô¹ [0]_Excel_MD97DL" xfId="1631" xr:uid="{00000000-0005-0000-0000-00005C060000}"/>
    <cellStyle name="à¤Ã×èÍ§ËÁÒÂÊ¡ØÅà§Ô¹_Excel_MD97DL" xfId="1632" xr:uid="{00000000-0005-0000-0000-00005D060000}"/>
    <cellStyle name="A4 Small 210 x 297 mm" xfId="1633" xr:uid="{00000000-0005-0000-0000-00005E060000}"/>
    <cellStyle name="A4 Small 210 x 297 mm 2" xfId="1634" xr:uid="{00000000-0005-0000-0000-00005F060000}"/>
    <cellStyle name="A4 Small 210 x 297 mm_PasteTemp" xfId="1635" xr:uid="{00000000-0005-0000-0000-000060060000}"/>
    <cellStyle name="Accent1 2" xfId="1636" xr:uid="{00000000-0005-0000-0000-000061060000}"/>
    <cellStyle name="Accent1 2 10" xfId="1637" xr:uid="{00000000-0005-0000-0000-000062060000}"/>
    <cellStyle name="Accent1 2 11" xfId="1638" xr:uid="{00000000-0005-0000-0000-000063060000}"/>
    <cellStyle name="Accent1 2 12" xfId="1639" xr:uid="{00000000-0005-0000-0000-000064060000}"/>
    <cellStyle name="Accent1 2 13" xfId="1640" xr:uid="{00000000-0005-0000-0000-000065060000}"/>
    <cellStyle name="Accent1 2 14" xfId="1641" xr:uid="{00000000-0005-0000-0000-000066060000}"/>
    <cellStyle name="Accent1 2 15" xfId="1642" xr:uid="{00000000-0005-0000-0000-000067060000}"/>
    <cellStyle name="Accent1 2 16" xfId="1643" xr:uid="{00000000-0005-0000-0000-000068060000}"/>
    <cellStyle name="Accent1 2 17" xfId="1644" xr:uid="{00000000-0005-0000-0000-000069060000}"/>
    <cellStyle name="Accent1 2 18" xfId="1645" xr:uid="{00000000-0005-0000-0000-00006A060000}"/>
    <cellStyle name="Accent1 2 19" xfId="1646" xr:uid="{00000000-0005-0000-0000-00006B060000}"/>
    <cellStyle name="Accent1 2 2" xfId="1647" xr:uid="{00000000-0005-0000-0000-00006C060000}"/>
    <cellStyle name="Accent1 2 2 2" xfId="1648" xr:uid="{00000000-0005-0000-0000-00006D060000}"/>
    <cellStyle name="Accent1 2 2 3" xfId="1649" xr:uid="{00000000-0005-0000-0000-00006E060000}"/>
    <cellStyle name="Accent1 2 20" xfId="1650" xr:uid="{00000000-0005-0000-0000-00006F060000}"/>
    <cellStyle name="Accent1 2 3" xfId="1651" xr:uid="{00000000-0005-0000-0000-000070060000}"/>
    <cellStyle name="Accent1 2 3 2" xfId="1652" xr:uid="{00000000-0005-0000-0000-000071060000}"/>
    <cellStyle name="Accent1 2 3 3" xfId="1653" xr:uid="{00000000-0005-0000-0000-000072060000}"/>
    <cellStyle name="Accent1 2 4" xfId="1654" xr:uid="{00000000-0005-0000-0000-000073060000}"/>
    <cellStyle name="Accent1 2 4 2" xfId="1655" xr:uid="{00000000-0005-0000-0000-000074060000}"/>
    <cellStyle name="Accent1 2 4 3" xfId="1656" xr:uid="{00000000-0005-0000-0000-000075060000}"/>
    <cellStyle name="Accent1 2 5" xfId="1657" xr:uid="{00000000-0005-0000-0000-000076060000}"/>
    <cellStyle name="Accent1 2 6" xfId="1658" xr:uid="{00000000-0005-0000-0000-000077060000}"/>
    <cellStyle name="Accent1 2 7" xfId="1659" xr:uid="{00000000-0005-0000-0000-000078060000}"/>
    <cellStyle name="Accent1 2 8" xfId="1660" xr:uid="{00000000-0005-0000-0000-000079060000}"/>
    <cellStyle name="Accent1 2 9" xfId="1661" xr:uid="{00000000-0005-0000-0000-00007A060000}"/>
    <cellStyle name="Accent1 2_PasteTemp" xfId="1662" xr:uid="{00000000-0005-0000-0000-00007B060000}"/>
    <cellStyle name="Accent1 3" xfId="1663" xr:uid="{00000000-0005-0000-0000-00007C060000}"/>
    <cellStyle name="Accent1 3 2" xfId="1664" xr:uid="{00000000-0005-0000-0000-00007D060000}"/>
    <cellStyle name="Accent1 3 3" xfId="1665" xr:uid="{00000000-0005-0000-0000-00007E060000}"/>
    <cellStyle name="Accent1 4" xfId="1666" xr:uid="{00000000-0005-0000-0000-00007F060000}"/>
    <cellStyle name="Accent1 4 2" xfId="1667" xr:uid="{00000000-0005-0000-0000-000080060000}"/>
    <cellStyle name="Accent1 5" xfId="1668" xr:uid="{00000000-0005-0000-0000-000081060000}"/>
    <cellStyle name="Accent1 5 2" xfId="1669" xr:uid="{00000000-0005-0000-0000-000082060000}"/>
    <cellStyle name="Accent1 6" xfId="1670" xr:uid="{00000000-0005-0000-0000-000083060000}"/>
    <cellStyle name="Accent1 7" xfId="1671" xr:uid="{00000000-0005-0000-0000-000084060000}"/>
    <cellStyle name="Accent1 8" xfId="1672" xr:uid="{00000000-0005-0000-0000-000085060000}"/>
    <cellStyle name="Accent2 2" xfId="1673" xr:uid="{00000000-0005-0000-0000-000086060000}"/>
    <cellStyle name="Accent2 2 10" xfId="1674" xr:uid="{00000000-0005-0000-0000-000087060000}"/>
    <cellStyle name="Accent2 2 11" xfId="1675" xr:uid="{00000000-0005-0000-0000-000088060000}"/>
    <cellStyle name="Accent2 2 12" xfId="1676" xr:uid="{00000000-0005-0000-0000-000089060000}"/>
    <cellStyle name="Accent2 2 13" xfId="1677" xr:uid="{00000000-0005-0000-0000-00008A060000}"/>
    <cellStyle name="Accent2 2 14" xfId="1678" xr:uid="{00000000-0005-0000-0000-00008B060000}"/>
    <cellStyle name="Accent2 2 15" xfId="1679" xr:uid="{00000000-0005-0000-0000-00008C060000}"/>
    <cellStyle name="Accent2 2 16" xfId="1680" xr:uid="{00000000-0005-0000-0000-00008D060000}"/>
    <cellStyle name="Accent2 2 17" xfId="1681" xr:uid="{00000000-0005-0000-0000-00008E060000}"/>
    <cellStyle name="Accent2 2 18" xfId="1682" xr:uid="{00000000-0005-0000-0000-00008F060000}"/>
    <cellStyle name="Accent2 2 19" xfId="1683" xr:uid="{00000000-0005-0000-0000-000090060000}"/>
    <cellStyle name="Accent2 2 2" xfId="1684" xr:uid="{00000000-0005-0000-0000-000091060000}"/>
    <cellStyle name="Accent2 2 2 2" xfId="1685" xr:uid="{00000000-0005-0000-0000-000092060000}"/>
    <cellStyle name="Accent2 2 2 3" xfId="1686" xr:uid="{00000000-0005-0000-0000-000093060000}"/>
    <cellStyle name="Accent2 2 20" xfId="1687" xr:uid="{00000000-0005-0000-0000-000094060000}"/>
    <cellStyle name="Accent2 2 3" xfId="1688" xr:uid="{00000000-0005-0000-0000-000095060000}"/>
    <cellStyle name="Accent2 2 3 2" xfId="1689" xr:uid="{00000000-0005-0000-0000-000096060000}"/>
    <cellStyle name="Accent2 2 3 3" xfId="1690" xr:uid="{00000000-0005-0000-0000-000097060000}"/>
    <cellStyle name="Accent2 2 4" xfId="1691" xr:uid="{00000000-0005-0000-0000-000098060000}"/>
    <cellStyle name="Accent2 2 4 2" xfId="1692" xr:uid="{00000000-0005-0000-0000-000099060000}"/>
    <cellStyle name="Accent2 2 4 3" xfId="1693" xr:uid="{00000000-0005-0000-0000-00009A060000}"/>
    <cellStyle name="Accent2 2 5" xfId="1694" xr:uid="{00000000-0005-0000-0000-00009B060000}"/>
    <cellStyle name="Accent2 2 6" xfId="1695" xr:uid="{00000000-0005-0000-0000-00009C060000}"/>
    <cellStyle name="Accent2 2 7" xfId="1696" xr:uid="{00000000-0005-0000-0000-00009D060000}"/>
    <cellStyle name="Accent2 2 8" xfId="1697" xr:uid="{00000000-0005-0000-0000-00009E060000}"/>
    <cellStyle name="Accent2 2 9" xfId="1698" xr:uid="{00000000-0005-0000-0000-00009F060000}"/>
    <cellStyle name="Accent2 2_PasteTemp" xfId="1699" xr:uid="{00000000-0005-0000-0000-0000A0060000}"/>
    <cellStyle name="Accent2 3" xfId="1700" xr:uid="{00000000-0005-0000-0000-0000A1060000}"/>
    <cellStyle name="Accent2 3 2" xfId="1701" xr:uid="{00000000-0005-0000-0000-0000A2060000}"/>
    <cellStyle name="Accent2 3 3" xfId="1702" xr:uid="{00000000-0005-0000-0000-0000A3060000}"/>
    <cellStyle name="Accent2 4" xfId="1703" xr:uid="{00000000-0005-0000-0000-0000A4060000}"/>
    <cellStyle name="Accent2 4 2" xfId="1704" xr:uid="{00000000-0005-0000-0000-0000A5060000}"/>
    <cellStyle name="Accent2 5" xfId="1705" xr:uid="{00000000-0005-0000-0000-0000A6060000}"/>
    <cellStyle name="Accent2 5 2" xfId="1706" xr:uid="{00000000-0005-0000-0000-0000A7060000}"/>
    <cellStyle name="Accent2 6" xfId="1707" xr:uid="{00000000-0005-0000-0000-0000A8060000}"/>
    <cellStyle name="Accent2 7" xfId="1708" xr:uid="{00000000-0005-0000-0000-0000A9060000}"/>
    <cellStyle name="Accent2 8" xfId="1709" xr:uid="{00000000-0005-0000-0000-0000AA060000}"/>
    <cellStyle name="Accent3 2" xfId="1710" xr:uid="{00000000-0005-0000-0000-0000AB060000}"/>
    <cellStyle name="Accent3 2 10" xfId="1711" xr:uid="{00000000-0005-0000-0000-0000AC060000}"/>
    <cellStyle name="Accent3 2 11" xfId="1712" xr:uid="{00000000-0005-0000-0000-0000AD060000}"/>
    <cellStyle name="Accent3 2 12" xfId="1713" xr:uid="{00000000-0005-0000-0000-0000AE060000}"/>
    <cellStyle name="Accent3 2 13" xfId="1714" xr:uid="{00000000-0005-0000-0000-0000AF060000}"/>
    <cellStyle name="Accent3 2 14" xfId="1715" xr:uid="{00000000-0005-0000-0000-0000B0060000}"/>
    <cellStyle name="Accent3 2 15" xfId="1716" xr:uid="{00000000-0005-0000-0000-0000B1060000}"/>
    <cellStyle name="Accent3 2 16" xfId="1717" xr:uid="{00000000-0005-0000-0000-0000B2060000}"/>
    <cellStyle name="Accent3 2 17" xfId="1718" xr:uid="{00000000-0005-0000-0000-0000B3060000}"/>
    <cellStyle name="Accent3 2 18" xfId="1719" xr:uid="{00000000-0005-0000-0000-0000B4060000}"/>
    <cellStyle name="Accent3 2 19" xfId="1720" xr:uid="{00000000-0005-0000-0000-0000B5060000}"/>
    <cellStyle name="Accent3 2 2" xfId="1721" xr:uid="{00000000-0005-0000-0000-0000B6060000}"/>
    <cellStyle name="Accent3 2 2 2" xfId="1722" xr:uid="{00000000-0005-0000-0000-0000B7060000}"/>
    <cellStyle name="Accent3 2 2 3" xfId="1723" xr:uid="{00000000-0005-0000-0000-0000B8060000}"/>
    <cellStyle name="Accent3 2 20" xfId="1724" xr:uid="{00000000-0005-0000-0000-0000B9060000}"/>
    <cellStyle name="Accent3 2 3" xfId="1725" xr:uid="{00000000-0005-0000-0000-0000BA060000}"/>
    <cellStyle name="Accent3 2 3 2" xfId="1726" xr:uid="{00000000-0005-0000-0000-0000BB060000}"/>
    <cellStyle name="Accent3 2 3 3" xfId="1727" xr:uid="{00000000-0005-0000-0000-0000BC060000}"/>
    <cellStyle name="Accent3 2 4" xfId="1728" xr:uid="{00000000-0005-0000-0000-0000BD060000}"/>
    <cellStyle name="Accent3 2 4 2" xfId="1729" xr:uid="{00000000-0005-0000-0000-0000BE060000}"/>
    <cellStyle name="Accent3 2 4 3" xfId="1730" xr:uid="{00000000-0005-0000-0000-0000BF060000}"/>
    <cellStyle name="Accent3 2 5" xfId="1731" xr:uid="{00000000-0005-0000-0000-0000C0060000}"/>
    <cellStyle name="Accent3 2 6" xfId="1732" xr:uid="{00000000-0005-0000-0000-0000C1060000}"/>
    <cellStyle name="Accent3 2 7" xfId="1733" xr:uid="{00000000-0005-0000-0000-0000C2060000}"/>
    <cellStyle name="Accent3 2 8" xfId="1734" xr:uid="{00000000-0005-0000-0000-0000C3060000}"/>
    <cellStyle name="Accent3 2 9" xfId="1735" xr:uid="{00000000-0005-0000-0000-0000C4060000}"/>
    <cellStyle name="Accent3 2_PasteTemp" xfId="1736" xr:uid="{00000000-0005-0000-0000-0000C5060000}"/>
    <cellStyle name="Accent3 3" xfId="1737" xr:uid="{00000000-0005-0000-0000-0000C6060000}"/>
    <cellStyle name="Accent3 3 2" xfId="1738" xr:uid="{00000000-0005-0000-0000-0000C7060000}"/>
    <cellStyle name="Accent3 3 3" xfId="1739" xr:uid="{00000000-0005-0000-0000-0000C8060000}"/>
    <cellStyle name="Accent3 4" xfId="1740" xr:uid="{00000000-0005-0000-0000-0000C9060000}"/>
    <cellStyle name="Accent3 4 2" xfId="1741" xr:uid="{00000000-0005-0000-0000-0000CA060000}"/>
    <cellStyle name="Accent3 5" xfId="1742" xr:uid="{00000000-0005-0000-0000-0000CB060000}"/>
    <cellStyle name="Accent3 5 2" xfId="1743" xr:uid="{00000000-0005-0000-0000-0000CC060000}"/>
    <cellStyle name="Accent3 6" xfId="1744" xr:uid="{00000000-0005-0000-0000-0000CD060000}"/>
    <cellStyle name="Accent3 7" xfId="1745" xr:uid="{00000000-0005-0000-0000-0000CE060000}"/>
    <cellStyle name="Accent3 8" xfId="1746" xr:uid="{00000000-0005-0000-0000-0000CF060000}"/>
    <cellStyle name="Accent4 2" xfId="1747" xr:uid="{00000000-0005-0000-0000-0000D0060000}"/>
    <cellStyle name="Accent4 2 10" xfId="1748" xr:uid="{00000000-0005-0000-0000-0000D1060000}"/>
    <cellStyle name="Accent4 2 11" xfId="1749" xr:uid="{00000000-0005-0000-0000-0000D2060000}"/>
    <cellStyle name="Accent4 2 12" xfId="1750" xr:uid="{00000000-0005-0000-0000-0000D3060000}"/>
    <cellStyle name="Accent4 2 13" xfId="1751" xr:uid="{00000000-0005-0000-0000-0000D4060000}"/>
    <cellStyle name="Accent4 2 14" xfId="1752" xr:uid="{00000000-0005-0000-0000-0000D5060000}"/>
    <cellStyle name="Accent4 2 15" xfId="1753" xr:uid="{00000000-0005-0000-0000-0000D6060000}"/>
    <cellStyle name="Accent4 2 16" xfId="1754" xr:uid="{00000000-0005-0000-0000-0000D7060000}"/>
    <cellStyle name="Accent4 2 17" xfId="1755" xr:uid="{00000000-0005-0000-0000-0000D8060000}"/>
    <cellStyle name="Accent4 2 18" xfId="1756" xr:uid="{00000000-0005-0000-0000-0000D9060000}"/>
    <cellStyle name="Accent4 2 19" xfId="1757" xr:uid="{00000000-0005-0000-0000-0000DA060000}"/>
    <cellStyle name="Accent4 2 2" xfId="1758" xr:uid="{00000000-0005-0000-0000-0000DB060000}"/>
    <cellStyle name="Accent4 2 2 2" xfId="1759" xr:uid="{00000000-0005-0000-0000-0000DC060000}"/>
    <cellStyle name="Accent4 2 2 3" xfId="1760" xr:uid="{00000000-0005-0000-0000-0000DD060000}"/>
    <cellStyle name="Accent4 2 20" xfId="1761" xr:uid="{00000000-0005-0000-0000-0000DE060000}"/>
    <cellStyle name="Accent4 2 3" xfId="1762" xr:uid="{00000000-0005-0000-0000-0000DF060000}"/>
    <cellStyle name="Accent4 2 3 2" xfId="1763" xr:uid="{00000000-0005-0000-0000-0000E0060000}"/>
    <cellStyle name="Accent4 2 3 3" xfId="1764" xr:uid="{00000000-0005-0000-0000-0000E1060000}"/>
    <cellStyle name="Accent4 2 4" xfId="1765" xr:uid="{00000000-0005-0000-0000-0000E2060000}"/>
    <cellStyle name="Accent4 2 4 2" xfId="1766" xr:uid="{00000000-0005-0000-0000-0000E3060000}"/>
    <cellStyle name="Accent4 2 4 3" xfId="1767" xr:uid="{00000000-0005-0000-0000-0000E4060000}"/>
    <cellStyle name="Accent4 2 5" xfId="1768" xr:uid="{00000000-0005-0000-0000-0000E5060000}"/>
    <cellStyle name="Accent4 2 6" xfId="1769" xr:uid="{00000000-0005-0000-0000-0000E6060000}"/>
    <cellStyle name="Accent4 2 7" xfId="1770" xr:uid="{00000000-0005-0000-0000-0000E7060000}"/>
    <cellStyle name="Accent4 2 8" xfId="1771" xr:uid="{00000000-0005-0000-0000-0000E8060000}"/>
    <cellStyle name="Accent4 2 9" xfId="1772" xr:uid="{00000000-0005-0000-0000-0000E9060000}"/>
    <cellStyle name="Accent4 2_PasteTemp" xfId="1773" xr:uid="{00000000-0005-0000-0000-0000EA060000}"/>
    <cellStyle name="Accent4 3" xfId="1774" xr:uid="{00000000-0005-0000-0000-0000EB060000}"/>
    <cellStyle name="Accent4 3 2" xfId="1775" xr:uid="{00000000-0005-0000-0000-0000EC060000}"/>
    <cellStyle name="Accent4 3 3" xfId="1776" xr:uid="{00000000-0005-0000-0000-0000ED060000}"/>
    <cellStyle name="Accent4 4" xfId="1777" xr:uid="{00000000-0005-0000-0000-0000EE060000}"/>
    <cellStyle name="Accent4 4 2" xfId="1778" xr:uid="{00000000-0005-0000-0000-0000EF060000}"/>
    <cellStyle name="Accent4 5" xfId="1779" xr:uid="{00000000-0005-0000-0000-0000F0060000}"/>
    <cellStyle name="Accent4 5 2" xfId="1780" xr:uid="{00000000-0005-0000-0000-0000F1060000}"/>
    <cellStyle name="Accent4 6" xfId="1781" xr:uid="{00000000-0005-0000-0000-0000F2060000}"/>
    <cellStyle name="Accent4 7" xfId="1782" xr:uid="{00000000-0005-0000-0000-0000F3060000}"/>
    <cellStyle name="Accent4 8" xfId="1783" xr:uid="{00000000-0005-0000-0000-0000F4060000}"/>
    <cellStyle name="Accent5 2" xfId="1784" xr:uid="{00000000-0005-0000-0000-0000F5060000}"/>
    <cellStyle name="Accent5 2 10" xfId="1785" xr:uid="{00000000-0005-0000-0000-0000F6060000}"/>
    <cellStyle name="Accent5 2 11" xfId="1786" xr:uid="{00000000-0005-0000-0000-0000F7060000}"/>
    <cellStyle name="Accent5 2 12" xfId="1787" xr:uid="{00000000-0005-0000-0000-0000F8060000}"/>
    <cellStyle name="Accent5 2 13" xfId="1788" xr:uid="{00000000-0005-0000-0000-0000F9060000}"/>
    <cellStyle name="Accent5 2 14" xfId="1789" xr:uid="{00000000-0005-0000-0000-0000FA060000}"/>
    <cellStyle name="Accent5 2 15" xfId="1790" xr:uid="{00000000-0005-0000-0000-0000FB060000}"/>
    <cellStyle name="Accent5 2 16" xfId="1791" xr:uid="{00000000-0005-0000-0000-0000FC060000}"/>
    <cellStyle name="Accent5 2 17" xfId="1792" xr:uid="{00000000-0005-0000-0000-0000FD060000}"/>
    <cellStyle name="Accent5 2 18" xfId="1793" xr:uid="{00000000-0005-0000-0000-0000FE060000}"/>
    <cellStyle name="Accent5 2 19" xfId="1794" xr:uid="{00000000-0005-0000-0000-0000FF060000}"/>
    <cellStyle name="Accent5 2 2" xfId="1795" xr:uid="{00000000-0005-0000-0000-000000070000}"/>
    <cellStyle name="Accent5 2 2 2" xfId="1796" xr:uid="{00000000-0005-0000-0000-000001070000}"/>
    <cellStyle name="Accent5 2 2 3" xfId="1797" xr:uid="{00000000-0005-0000-0000-000002070000}"/>
    <cellStyle name="Accent5 2 20" xfId="1798" xr:uid="{00000000-0005-0000-0000-000003070000}"/>
    <cellStyle name="Accent5 2 3" xfId="1799" xr:uid="{00000000-0005-0000-0000-000004070000}"/>
    <cellStyle name="Accent5 2 3 2" xfId="1800" xr:uid="{00000000-0005-0000-0000-000005070000}"/>
    <cellStyle name="Accent5 2 3 3" xfId="1801" xr:uid="{00000000-0005-0000-0000-000006070000}"/>
    <cellStyle name="Accent5 2 4" xfId="1802" xr:uid="{00000000-0005-0000-0000-000007070000}"/>
    <cellStyle name="Accent5 2 4 2" xfId="1803" xr:uid="{00000000-0005-0000-0000-000008070000}"/>
    <cellStyle name="Accent5 2 4 3" xfId="1804" xr:uid="{00000000-0005-0000-0000-000009070000}"/>
    <cellStyle name="Accent5 2 5" xfId="1805" xr:uid="{00000000-0005-0000-0000-00000A070000}"/>
    <cellStyle name="Accent5 2 6" xfId="1806" xr:uid="{00000000-0005-0000-0000-00000B070000}"/>
    <cellStyle name="Accent5 2 7" xfId="1807" xr:uid="{00000000-0005-0000-0000-00000C070000}"/>
    <cellStyle name="Accent5 2 8" xfId="1808" xr:uid="{00000000-0005-0000-0000-00000D070000}"/>
    <cellStyle name="Accent5 2 9" xfId="1809" xr:uid="{00000000-0005-0000-0000-00000E070000}"/>
    <cellStyle name="Accent5 2_PasteTemp" xfId="1810" xr:uid="{00000000-0005-0000-0000-00000F070000}"/>
    <cellStyle name="Accent5 3" xfId="1811" xr:uid="{00000000-0005-0000-0000-000010070000}"/>
    <cellStyle name="Accent5 3 2" xfId="1812" xr:uid="{00000000-0005-0000-0000-000011070000}"/>
    <cellStyle name="Accent5 3 3" xfId="1813" xr:uid="{00000000-0005-0000-0000-000012070000}"/>
    <cellStyle name="Accent5 4" xfId="1814" xr:uid="{00000000-0005-0000-0000-000013070000}"/>
    <cellStyle name="Accent5 4 2" xfId="1815" xr:uid="{00000000-0005-0000-0000-000014070000}"/>
    <cellStyle name="Accent5 5" xfId="1816" xr:uid="{00000000-0005-0000-0000-000015070000}"/>
    <cellStyle name="Accent5 5 2" xfId="1817" xr:uid="{00000000-0005-0000-0000-000016070000}"/>
    <cellStyle name="Accent5 6" xfId="1818" xr:uid="{00000000-0005-0000-0000-000017070000}"/>
    <cellStyle name="Accent5 7" xfId="1819" xr:uid="{00000000-0005-0000-0000-000018070000}"/>
    <cellStyle name="Accent5 8" xfId="1820" xr:uid="{00000000-0005-0000-0000-000019070000}"/>
    <cellStyle name="Accent6 2" xfId="1821" xr:uid="{00000000-0005-0000-0000-00001A070000}"/>
    <cellStyle name="Accent6 2 10" xfId="1822" xr:uid="{00000000-0005-0000-0000-00001B070000}"/>
    <cellStyle name="Accent6 2 11" xfId="1823" xr:uid="{00000000-0005-0000-0000-00001C070000}"/>
    <cellStyle name="Accent6 2 12" xfId="1824" xr:uid="{00000000-0005-0000-0000-00001D070000}"/>
    <cellStyle name="Accent6 2 13" xfId="1825" xr:uid="{00000000-0005-0000-0000-00001E070000}"/>
    <cellStyle name="Accent6 2 14" xfId="1826" xr:uid="{00000000-0005-0000-0000-00001F070000}"/>
    <cellStyle name="Accent6 2 15" xfId="1827" xr:uid="{00000000-0005-0000-0000-000020070000}"/>
    <cellStyle name="Accent6 2 16" xfId="1828" xr:uid="{00000000-0005-0000-0000-000021070000}"/>
    <cellStyle name="Accent6 2 17" xfId="1829" xr:uid="{00000000-0005-0000-0000-000022070000}"/>
    <cellStyle name="Accent6 2 18" xfId="1830" xr:uid="{00000000-0005-0000-0000-000023070000}"/>
    <cellStyle name="Accent6 2 19" xfId="1831" xr:uid="{00000000-0005-0000-0000-000024070000}"/>
    <cellStyle name="Accent6 2 2" xfId="1832" xr:uid="{00000000-0005-0000-0000-000025070000}"/>
    <cellStyle name="Accent6 2 2 2" xfId="1833" xr:uid="{00000000-0005-0000-0000-000026070000}"/>
    <cellStyle name="Accent6 2 2 3" xfId="1834" xr:uid="{00000000-0005-0000-0000-000027070000}"/>
    <cellStyle name="Accent6 2 20" xfId="1835" xr:uid="{00000000-0005-0000-0000-000028070000}"/>
    <cellStyle name="Accent6 2 3" xfId="1836" xr:uid="{00000000-0005-0000-0000-000029070000}"/>
    <cellStyle name="Accent6 2 3 2" xfId="1837" xr:uid="{00000000-0005-0000-0000-00002A070000}"/>
    <cellStyle name="Accent6 2 3 3" xfId="1838" xr:uid="{00000000-0005-0000-0000-00002B070000}"/>
    <cellStyle name="Accent6 2 4" xfId="1839" xr:uid="{00000000-0005-0000-0000-00002C070000}"/>
    <cellStyle name="Accent6 2 4 2" xfId="1840" xr:uid="{00000000-0005-0000-0000-00002D070000}"/>
    <cellStyle name="Accent6 2 4 3" xfId="1841" xr:uid="{00000000-0005-0000-0000-00002E070000}"/>
    <cellStyle name="Accent6 2 5" xfId="1842" xr:uid="{00000000-0005-0000-0000-00002F070000}"/>
    <cellStyle name="Accent6 2 6" xfId="1843" xr:uid="{00000000-0005-0000-0000-000030070000}"/>
    <cellStyle name="Accent6 2 7" xfId="1844" xr:uid="{00000000-0005-0000-0000-000031070000}"/>
    <cellStyle name="Accent6 2 8" xfId="1845" xr:uid="{00000000-0005-0000-0000-000032070000}"/>
    <cellStyle name="Accent6 2 9" xfId="1846" xr:uid="{00000000-0005-0000-0000-000033070000}"/>
    <cellStyle name="Accent6 2_PasteTemp" xfId="1847" xr:uid="{00000000-0005-0000-0000-000034070000}"/>
    <cellStyle name="Accent6 3" xfId="1848" xr:uid="{00000000-0005-0000-0000-000035070000}"/>
    <cellStyle name="Accent6 3 2" xfId="1849" xr:uid="{00000000-0005-0000-0000-000036070000}"/>
    <cellStyle name="Accent6 3 3" xfId="1850" xr:uid="{00000000-0005-0000-0000-000037070000}"/>
    <cellStyle name="Accent6 4" xfId="1851" xr:uid="{00000000-0005-0000-0000-000038070000}"/>
    <cellStyle name="Accent6 4 2" xfId="1852" xr:uid="{00000000-0005-0000-0000-000039070000}"/>
    <cellStyle name="Accent6 5" xfId="1853" xr:uid="{00000000-0005-0000-0000-00003A070000}"/>
    <cellStyle name="Accent6 5 2" xfId="1854" xr:uid="{00000000-0005-0000-0000-00003B070000}"/>
    <cellStyle name="Accent6 6" xfId="1855" xr:uid="{00000000-0005-0000-0000-00003C070000}"/>
    <cellStyle name="Accent6 7" xfId="1856" xr:uid="{00000000-0005-0000-0000-00003D070000}"/>
    <cellStyle name="Accent6 8" xfId="1857" xr:uid="{00000000-0005-0000-0000-00003E070000}"/>
    <cellStyle name="ÅëÈ­ [0]_¿ì¹°Åë" xfId="1858" xr:uid="{00000000-0005-0000-0000-00003F070000}"/>
    <cellStyle name="AeE­ [0]_INQUIRY ¿µ¾÷AßAø " xfId="1859" xr:uid="{00000000-0005-0000-0000-000040070000}"/>
    <cellStyle name="AeE? [0]_INQUIRY ????A?A? " xfId="1860" xr:uid="{00000000-0005-0000-0000-000041070000}"/>
    <cellStyle name="AeE?_INQUIRY ????A?A? " xfId="1861" xr:uid="{00000000-0005-0000-0000-000042070000}"/>
    <cellStyle name="ÅëÈ­_¿ì¹°Åë" xfId="1862" xr:uid="{00000000-0005-0000-0000-000043070000}"/>
    <cellStyle name="AeE­_INQUIRY ¿µ¾÷AßAø " xfId="1863" xr:uid="{00000000-0005-0000-0000-000044070000}"/>
    <cellStyle name="ANN" xfId="1864" xr:uid="{00000000-0005-0000-0000-000045070000}"/>
    <cellStyle name="AP-REV" xfId="1865" xr:uid="{00000000-0005-0000-0000-000046070000}"/>
    <cellStyle name="ÄÞ¸¶ [0]_¿ì¹°Åë" xfId="1866" xr:uid="{00000000-0005-0000-0000-000047070000}"/>
    <cellStyle name="AÞ¸¶ [0]_INQUIRY ¿?¾÷AßAø " xfId="1867" xr:uid="{00000000-0005-0000-0000-000048070000}"/>
    <cellStyle name="ÄÞ¸¶_¿ì¹°Åë" xfId="1868" xr:uid="{00000000-0005-0000-0000-000049070000}"/>
    <cellStyle name="AÞ¸¶_INQUIRY ¿?¾÷AßAø " xfId="1869" xr:uid="{00000000-0005-0000-0000-00004A070000}"/>
    <cellStyle name="ATOCPX" xfId="1870" xr:uid="{00000000-0005-0000-0000-00004B070000}"/>
    <cellStyle name="AutoFormat-Optionen" xfId="1871" xr:uid="{00000000-0005-0000-0000-00004C070000}"/>
    <cellStyle name="b?ý?b??_x0016_Currency [0]_RESULTS_1" xfId="1872" xr:uid="{00000000-0005-0000-0000-00004D070000}"/>
    <cellStyle name="Bad 2" xfId="1873" xr:uid="{00000000-0005-0000-0000-00004E070000}"/>
    <cellStyle name="Bad 2 10" xfId="1874" xr:uid="{00000000-0005-0000-0000-00004F070000}"/>
    <cellStyle name="Bad 2 11" xfId="1875" xr:uid="{00000000-0005-0000-0000-000050070000}"/>
    <cellStyle name="Bad 2 12" xfId="1876" xr:uid="{00000000-0005-0000-0000-000051070000}"/>
    <cellStyle name="Bad 2 13" xfId="1877" xr:uid="{00000000-0005-0000-0000-000052070000}"/>
    <cellStyle name="Bad 2 14" xfId="1878" xr:uid="{00000000-0005-0000-0000-000053070000}"/>
    <cellStyle name="Bad 2 15" xfId="1879" xr:uid="{00000000-0005-0000-0000-000054070000}"/>
    <cellStyle name="Bad 2 16" xfId="1880" xr:uid="{00000000-0005-0000-0000-000055070000}"/>
    <cellStyle name="Bad 2 17" xfId="1881" xr:uid="{00000000-0005-0000-0000-000056070000}"/>
    <cellStyle name="Bad 2 18" xfId="1882" xr:uid="{00000000-0005-0000-0000-000057070000}"/>
    <cellStyle name="Bad 2 19" xfId="1883" xr:uid="{00000000-0005-0000-0000-000058070000}"/>
    <cellStyle name="Bad 2 2" xfId="1884" xr:uid="{00000000-0005-0000-0000-000059070000}"/>
    <cellStyle name="Bad 2 2 2" xfId="1885" xr:uid="{00000000-0005-0000-0000-00005A070000}"/>
    <cellStyle name="Bad 2 2 3" xfId="1886" xr:uid="{00000000-0005-0000-0000-00005B070000}"/>
    <cellStyle name="Bad 2 20" xfId="1887" xr:uid="{00000000-0005-0000-0000-00005C070000}"/>
    <cellStyle name="Bad 2 3" xfId="1888" xr:uid="{00000000-0005-0000-0000-00005D070000}"/>
    <cellStyle name="Bad 2 3 2" xfId="1889" xr:uid="{00000000-0005-0000-0000-00005E070000}"/>
    <cellStyle name="Bad 2 3 3" xfId="1890" xr:uid="{00000000-0005-0000-0000-00005F070000}"/>
    <cellStyle name="Bad 2 4" xfId="1891" xr:uid="{00000000-0005-0000-0000-000060070000}"/>
    <cellStyle name="Bad 2 4 2" xfId="1892" xr:uid="{00000000-0005-0000-0000-000061070000}"/>
    <cellStyle name="Bad 2 4 3" xfId="1893" xr:uid="{00000000-0005-0000-0000-000062070000}"/>
    <cellStyle name="Bad 2 5" xfId="1894" xr:uid="{00000000-0005-0000-0000-000063070000}"/>
    <cellStyle name="Bad 2 6" xfId="1895" xr:uid="{00000000-0005-0000-0000-000064070000}"/>
    <cellStyle name="Bad 2 7" xfId="1896" xr:uid="{00000000-0005-0000-0000-000065070000}"/>
    <cellStyle name="Bad 2 8" xfId="1897" xr:uid="{00000000-0005-0000-0000-000066070000}"/>
    <cellStyle name="Bad 2 9" xfId="1898" xr:uid="{00000000-0005-0000-0000-000067070000}"/>
    <cellStyle name="Bad 2_PasteTemp" xfId="1899" xr:uid="{00000000-0005-0000-0000-000068070000}"/>
    <cellStyle name="Bad 3" xfId="1900" xr:uid="{00000000-0005-0000-0000-000069070000}"/>
    <cellStyle name="Bad 3 2" xfId="1901" xr:uid="{00000000-0005-0000-0000-00006A070000}"/>
    <cellStyle name="Bad 3 3" xfId="1902" xr:uid="{00000000-0005-0000-0000-00006B070000}"/>
    <cellStyle name="Bad 4" xfId="1903" xr:uid="{00000000-0005-0000-0000-00006C070000}"/>
    <cellStyle name="Bad 4 2" xfId="1904" xr:uid="{00000000-0005-0000-0000-00006D070000}"/>
    <cellStyle name="Bad 5" xfId="1905" xr:uid="{00000000-0005-0000-0000-00006E070000}"/>
    <cellStyle name="Bad 5 2" xfId="1906" xr:uid="{00000000-0005-0000-0000-00006F070000}"/>
    <cellStyle name="Bad 6" xfId="1907" xr:uid="{00000000-0005-0000-0000-000070070000}"/>
    <cellStyle name="Bad 7" xfId="1908" xr:uid="{00000000-0005-0000-0000-000071070000}"/>
    <cellStyle name="Bad 8" xfId="1909" xr:uid="{00000000-0005-0000-0000-000072070000}"/>
    <cellStyle name="Body" xfId="1910" xr:uid="{00000000-0005-0000-0000-000073070000}"/>
    <cellStyle name="Border" xfId="1911" xr:uid="{00000000-0005-0000-0000-000074070000}"/>
    <cellStyle name="Border 2" xfId="1912" xr:uid="{00000000-0005-0000-0000-000075070000}"/>
    <cellStyle name="Border 2 2" xfId="1913" xr:uid="{00000000-0005-0000-0000-000076070000}"/>
    <cellStyle name="Border 2 2 2" xfId="1914" xr:uid="{00000000-0005-0000-0000-000077070000}"/>
    <cellStyle name="Border 2 2 2 2" xfId="1915" xr:uid="{00000000-0005-0000-0000-000078070000}"/>
    <cellStyle name="Border 2 2 3" xfId="1916" xr:uid="{00000000-0005-0000-0000-000079070000}"/>
    <cellStyle name="Border 2 2 3 2" xfId="1917" xr:uid="{00000000-0005-0000-0000-00007A070000}"/>
    <cellStyle name="Border 2 2 4" xfId="1918" xr:uid="{00000000-0005-0000-0000-00007B070000}"/>
    <cellStyle name="Border 2 3" xfId="1919" xr:uid="{00000000-0005-0000-0000-00007C070000}"/>
    <cellStyle name="Border 2 3 2" xfId="1920" xr:uid="{00000000-0005-0000-0000-00007D070000}"/>
    <cellStyle name="Border 2 4" xfId="1921" xr:uid="{00000000-0005-0000-0000-00007E070000}"/>
    <cellStyle name="Border 2 4 2" xfId="1922" xr:uid="{00000000-0005-0000-0000-00007F070000}"/>
    <cellStyle name="Border 2 5" xfId="1923" xr:uid="{00000000-0005-0000-0000-000080070000}"/>
    <cellStyle name="Border 3" xfId="1924" xr:uid="{00000000-0005-0000-0000-000081070000}"/>
    <cellStyle name="Border 3 2" xfId="1925" xr:uid="{00000000-0005-0000-0000-000082070000}"/>
    <cellStyle name="Border 3 2 2" xfId="1926" xr:uid="{00000000-0005-0000-0000-000083070000}"/>
    <cellStyle name="Border 3 3" xfId="1927" xr:uid="{00000000-0005-0000-0000-000084070000}"/>
    <cellStyle name="Border 3 3 2" xfId="1928" xr:uid="{00000000-0005-0000-0000-000085070000}"/>
    <cellStyle name="Border 3 4" xfId="1929" xr:uid="{00000000-0005-0000-0000-000086070000}"/>
    <cellStyle name="Border 4" xfId="1930" xr:uid="{00000000-0005-0000-0000-000087070000}"/>
    <cellStyle name="Border 4 2" xfId="1931" xr:uid="{00000000-0005-0000-0000-000088070000}"/>
    <cellStyle name="Border 4 2 2" xfId="1932" xr:uid="{00000000-0005-0000-0000-000089070000}"/>
    <cellStyle name="Border 4 3" xfId="1933" xr:uid="{00000000-0005-0000-0000-00008A070000}"/>
    <cellStyle name="Border 4 3 2" xfId="1934" xr:uid="{00000000-0005-0000-0000-00008B070000}"/>
    <cellStyle name="Border 4 4" xfId="1935" xr:uid="{00000000-0005-0000-0000-00008C070000}"/>
    <cellStyle name="Border 5" xfId="1936" xr:uid="{00000000-0005-0000-0000-00008D070000}"/>
    <cellStyle name="Border 5 2" xfId="1937" xr:uid="{00000000-0005-0000-0000-00008E070000}"/>
    <cellStyle name="Border 6" xfId="1938" xr:uid="{00000000-0005-0000-0000-00008F070000}"/>
    <cellStyle name="C?A?_????CoE? " xfId="1939" xr:uid="{00000000-0005-0000-0000-000090070000}"/>
    <cellStyle name="C?AØ_¿?¾÷CoE² " xfId="1940" xr:uid="{00000000-0005-0000-0000-000091070000}"/>
    <cellStyle name="Ç¥ÁØ_´çÃÊ±¸ÀÔ»ý»ê" xfId="1941" xr:uid="{00000000-0005-0000-0000-000092070000}"/>
    <cellStyle name="C￥AØ_¿μ¾÷CoE² " xfId="1942" xr:uid="{00000000-0005-0000-0000-000093070000}"/>
    <cellStyle name="Calc Currency (0)" xfId="1943" xr:uid="{00000000-0005-0000-0000-000094070000}"/>
    <cellStyle name="Calc Currency (0) 2" xfId="1944" xr:uid="{00000000-0005-0000-0000-000095070000}"/>
    <cellStyle name="Calc Currency (0)_PasteTemp" xfId="1945" xr:uid="{00000000-0005-0000-0000-000096070000}"/>
    <cellStyle name="Calc Currency (2)" xfId="1946" xr:uid="{00000000-0005-0000-0000-000097070000}"/>
    <cellStyle name="Calc Percent (0)" xfId="1947" xr:uid="{00000000-0005-0000-0000-000098070000}"/>
    <cellStyle name="Calc Percent (1)" xfId="1948" xr:uid="{00000000-0005-0000-0000-000099070000}"/>
    <cellStyle name="Calc Percent (2)" xfId="1949" xr:uid="{00000000-0005-0000-0000-00009A070000}"/>
    <cellStyle name="Calc Units (0)" xfId="1950" xr:uid="{00000000-0005-0000-0000-00009B070000}"/>
    <cellStyle name="Calc Units (1)" xfId="1951" xr:uid="{00000000-0005-0000-0000-00009C070000}"/>
    <cellStyle name="Calc Units (2)" xfId="1952" xr:uid="{00000000-0005-0000-0000-00009D070000}"/>
    <cellStyle name="Calculation 2" xfId="1953" xr:uid="{00000000-0005-0000-0000-00009E070000}"/>
    <cellStyle name="Calculation 2 10" xfId="1954" xr:uid="{00000000-0005-0000-0000-00009F070000}"/>
    <cellStyle name="Calculation 2 10 2" xfId="1955" xr:uid="{00000000-0005-0000-0000-0000A0070000}"/>
    <cellStyle name="Calculation 2 10 2 2" xfId="1956" xr:uid="{00000000-0005-0000-0000-0000A1070000}"/>
    <cellStyle name="Calculation 2 10 2 2 2" xfId="1957" xr:uid="{00000000-0005-0000-0000-0000A2070000}"/>
    <cellStyle name="Calculation 2 10 3" xfId="1958" xr:uid="{00000000-0005-0000-0000-0000A3070000}"/>
    <cellStyle name="Calculation 2 10 3 2" xfId="1959" xr:uid="{00000000-0005-0000-0000-0000A4070000}"/>
    <cellStyle name="Calculation 2 11" xfId="1960" xr:uid="{00000000-0005-0000-0000-0000A5070000}"/>
    <cellStyle name="Calculation 2 11 2" xfId="1961" xr:uid="{00000000-0005-0000-0000-0000A6070000}"/>
    <cellStyle name="Calculation 2 11 2 2" xfId="1962" xr:uid="{00000000-0005-0000-0000-0000A7070000}"/>
    <cellStyle name="Calculation 2 11 2 2 2" xfId="1963" xr:uid="{00000000-0005-0000-0000-0000A8070000}"/>
    <cellStyle name="Calculation 2 11 3" xfId="1964" xr:uid="{00000000-0005-0000-0000-0000A9070000}"/>
    <cellStyle name="Calculation 2 11 3 2" xfId="1965" xr:uid="{00000000-0005-0000-0000-0000AA070000}"/>
    <cellStyle name="Calculation 2 12" xfId="1966" xr:uid="{00000000-0005-0000-0000-0000AB070000}"/>
    <cellStyle name="Calculation 2 12 2" xfId="1967" xr:uid="{00000000-0005-0000-0000-0000AC070000}"/>
    <cellStyle name="Calculation 2 12 2 2" xfId="1968" xr:uid="{00000000-0005-0000-0000-0000AD070000}"/>
    <cellStyle name="Calculation 2 12 2 2 2" xfId="1969" xr:uid="{00000000-0005-0000-0000-0000AE070000}"/>
    <cellStyle name="Calculation 2 12 3" xfId="1970" xr:uid="{00000000-0005-0000-0000-0000AF070000}"/>
    <cellStyle name="Calculation 2 12 3 2" xfId="1971" xr:uid="{00000000-0005-0000-0000-0000B0070000}"/>
    <cellStyle name="Calculation 2 13" xfId="1972" xr:uid="{00000000-0005-0000-0000-0000B1070000}"/>
    <cellStyle name="Calculation 2 13 2" xfId="1973" xr:uid="{00000000-0005-0000-0000-0000B2070000}"/>
    <cellStyle name="Calculation 2 13 2 2" xfId="1974" xr:uid="{00000000-0005-0000-0000-0000B3070000}"/>
    <cellStyle name="Calculation 2 13 2 2 2" xfId="1975" xr:uid="{00000000-0005-0000-0000-0000B4070000}"/>
    <cellStyle name="Calculation 2 13 3" xfId="1976" xr:uid="{00000000-0005-0000-0000-0000B5070000}"/>
    <cellStyle name="Calculation 2 13 3 2" xfId="1977" xr:uid="{00000000-0005-0000-0000-0000B6070000}"/>
    <cellStyle name="Calculation 2 14" xfId="1978" xr:uid="{00000000-0005-0000-0000-0000B7070000}"/>
    <cellStyle name="Calculation 2 14 2" xfId="1979" xr:uid="{00000000-0005-0000-0000-0000B8070000}"/>
    <cellStyle name="Calculation 2 14 2 2" xfId="1980" xr:uid="{00000000-0005-0000-0000-0000B9070000}"/>
    <cellStyle name="Calculation 2 14 2 2 2" xfId="1981" xr:uid="{00000000-0005-0000-0000-0000BA070000}"/>
    <cellStyle name="Calculation 2 14 3" xfId="1982" xr:uid="{00000000-0005-0000-0000-0000BB070000}"/>
    <cellStyle name="Calculation 2 14 3 2" xfId="1983" xr:uid="{00000000-0005-0000-0000-0000BC070000}"/>
    <cellStyle name="Calculation 2 15" xfId="1984" xr:uid="{00000000-0005-0000-0000-0000BD070000}"/>
    <cellStyle name="Calculation 2 15 2" xfId="1985" xr:uid="{00000000-0005-0000-0000-0000BE070000}"/>
    <cellStyle name="Calculation 2 15 2 2" xfId="1986" xr:uid="{00000000-0005-0000-0000-0000BF070000}"/>
    <cellStyle name="Calculation 2 15 2 2 2" xfId="1987" xr:uid="{00000000-0005-0000-0000-0000C0070000}"/>
    <cellStyle name="Calculation 2 15 3" xfId="1988" xr:uid="{00000000-0005-0000-0000-0000C1070000}"/>
    <cellStyle name="Calculation 2 15 3 2" xfId="1989" xr:uid="{00000000-0005-0000-0000-0000C2070000}"/>
    <cellStyle name="Calculation 2 16" xfId="1990" xr:uid="{00000000-0005-0000-0000-0000C3070000}"/>
    <cellStyle name="Calculation 2 16 2" xfId="1991" xr:uid="{00000000-0005-0000-0000-0000C4070000}"/>
    <cellStyle name="Calculation 2 16 2 2" xfId="1992" xr:uid="{00000000-0005-0000-0000-0000C5070000}"/>
    <cellStyle name="Calculation 2 16 2 2 2" xfId="1993" xr:uid="{00000000-0005-0000-0000-0000C6070000}"/>
    <cellStyle name="Calculation 2 16 3" xfId="1994" xr:uid="{00000000-0005-0000-0000-0000C7070000}"/>
    <cellStyle name="Calculation 2 16 3 2" xfId="1995" xr:uid="{00000000-0005-0000-0000-0000C8070000}"/>
    <cellStyle name="Calculation 2 17" xfId="1996" xr:uid="{00000000-0005-0000-0000-0000C9070000}"/>
    <cellStyle name="Calculation 2 17 2" xfId="1997" xr:uid="{00000000-0005-0000-0000-0000CA070000}"/>
    <cellStyle name="Calculation 2 17 2 2" xfId="1998" xr:uid="{00000000-0005-0000-0000-0000CB070000}"/>
    <cellStyle name="Calculation 2 17 2 2 2" xfId="1999" xr:uid="{00000000-0005-0000-0000-0000CC070000}"/>
    <cellStyle name="Calculation 2 17 3" xfId="2000" xr:uid="{00000000-0005-0000-0000-0000CD070000}"/>
    <cellStyle name="Calculation 2 17 3 2" xfId="2001" xr:uid="{00000000-0005-0000-0000-0000CE070000}"/>
    <cellStyle name="Calculation 2 18" xfId="2002" xr:uid="{00000000-0005-0000-0000-0000CF070000}"/>
    <cellStyle name="Calculation 2 18 2" xfId="2003" xr:uid="{00000000-0005-0000-0000-0000D0070000}"/>
    <cellStyle name="Calculation 2 18 2 2" xfId="2004" xr:uid="{00000000-0005-0000-0000-0000D1070000}"/>
    <cellStyle name="Calculation 2 18 2 2 2" xfId="2005" xr:uid="{00000000-0005-0000-0000-0000D2070000}"/>
    <cellStyle name="Calculation 2 18 3" xfId="2006" xr:uid="{00000000-0005-0000-0000-0000D3070000}"/>
    <cellStyle name="Calculation 2 18 3 2" xfId="2007" xr:uid="{00000000-0005-0000-0000-0000D4070000}"/>
    <cellStyle name="Calculation 2 19" xfId="2008" xr:uid="{00000000-0005-0000-0000-0000D5070000}"/>
    <cellStyle name="Calculation 2 19 2" xfId="2009" xr:uid="{00000000-0005-0000-0000-0000D6070000}"/>
    <cellStyle name="Calculation 2 19 2 2" xfId="2010" xr:uid="{00000000-0005-0000-0000-0000D7070000}"/>
    <cellStyle name="Calculation 2 2" xfId="2011" xr:uid="{00000000-0005-0000-0000-0000D8070000}"/>
    <cellStyle name="Calculation 2 2 2" xfId="2012" xr:uid="{00000000-0005-0000-0000-0000D9070000}"/>
    <cellStyle name="Calculation 2 2 2 2" xfId="2013" xr:uid="{00000000-0005-0000-0000-0000DA070000}"/>
    <cellStyle name="Calculation 2 2 2 2 2" xfId="2014" xr:uid="{00000000-0005-0000-0000-0000DB070000}"/>
    <cellStyle name="Calculation 2 2 2 2 2 2" xfId="2015" xr:uid="{00000000-0005-0000-0000-0000DC070000}"/>
    <cellStyle name="Calculation 2 2 2 3" xfId="2016" xr:uid="{00000000-0005-0000-0000-0000DD070000}"/>
    <cellStyle name="Calculation 2 2 2 3 2" xfId="2017" xr:uid="{00000000-0005-0000-0000-0000DE070000}"/>
    <cellStyle name="Calculation 2 2 3" xfId="2018" xr:uid="{00000000-0005-0000-0000-0000DF070000}"/>
    <cellStyle name="Calculation 2 2 3 2" xfId="2019" xr:uid="{00000000-0005-0000-0000-0000E0070000}"/>
    <cellStyle name="Calculation 2 2 3 2 2" xfId="2020" xr:uid="{00000000-0005-0000-0000-0000E1070000}"/>
    <cellStyle name="Calculation 2 2 3 2 2 2" xfId="2021" xr:uid="{00000000-0005-0000-0000-0000E2070000}"/>
    <cellStyle name="Calculation 2 2 3 3" xfId="2022" xr:uid="{00000000-0005-0000-0000-0000E3070000}"/>
    <cellStyle name="Calculation 2 2 3 3 2" xfId="2023" xr:uid="{00000000-0005-0000-0000-0000E4070000}"/>
    <cellStyle name="Calculation 2 2 4" xfId="2024" xr:uid="{00000000-0005-0000-0000-0000E5070000}"/>
    <cellStyle name="Calculation 2 2 4 2" xfId="2025" xr:uid="{00000000-0005-0000-0000-0000E6070000}"/>
    <cellStyle name="Calculation 2 2 4 2 2" xfId="2026" xr:uid="{00000000-0005-0000-0000-0000E7070000}"/>
    <cellStyle name="Calculation 2 2 5" xfId="2027" xr:uid="{00000000-0005-0000-0000-0000E8070000}"/>
    <cellStyle name="Calculation 2 2 5 2" xfId="2028" xr:uid="{00000000-0005-0000-0000-0000E9070000}"/>
    <cellStyle name="Calculation 2 2 5 2 2" xfId="2029" xr:uid="{00000000-0005-0000-0000-0000EA070000}"/>
    <cellStyle name="Calculation 2 2 6" xfId="2030" xr:uid="{00000000-0005-0000-0000-0000EB070000}"/>
    <cellStyle name="Calculation 2 2 6 2" xfId="2031" xr:uid="{00000000-0005-0000-0000-0000EC070000}"/>
    <cellStyle name="Calculation 2 20" xfId="2032" xr:uid="{00000000-0005-0000-0000-0000ED070000}"/>
    <cellStyle name="Calculation 2 20 2" xfId="2033" xr:uid="{00000000-0005-0000-0000-0000EE070000}"/>
    <cellStyle name="Calculation 2 20 2 2" xfId="2034" xr:uid="{00000000-0005-0000-0000-0000EF070000}"/>
    <cellStyle name="Calculation 2 21" xfId="2035" xr:uid="{00000000-0005-0000-0000-0000F0070000}"/>
    <cellStyle name="Calculation 2 21 2" xfId="2036" xr:uid="{00000000-0005-0000-0000-0000F1070000}"/>
    <cellStyle name="Calculation 2 21 2 2" xfId="2037" xr:uid="{00000000-0005-0000-0000-0000F2070000}"/>
    <cellStyle name="Calculation 2 22" xfId="2038" xr:uid="{00000000-0005-0000-0000-0000F3070000}"/>
    <cellStyle name="Calculation 2 22 2" xfId="2039" xr:uid="{00000000-0005-0000-0000-0000F4070000}"/>
    <cellStyle name="Calculation 2 22 2 2" xfId="2040" xr:uid="{00000000-0005-0000-0000-0000F5070000}"/>
    <cellStyle name="Calculation 2 23" xfId="2041" xr:uid="{00000000-0005-0000-0000-0000F6070000}"/>
    <cellStyle name="Calculation 2 23 2" xfId="2042" xr:uid="{00000000-0005-0000-0000-0000F7070000}"/>
    <cellStyle name="Calculation 2 24" xfId="2043" xr:uid="{00000000-0005-0000-0000-0000F8070000}"/>
    <cellStyle name="Calculation 2 3" xfId="2044" xr:uid="{00000000-0005-0000-0000-0000F9070000}"/>
    <cellStyle name="Calculation 2 3 2" xfId="2045" xr:uid="{00000000-0005-0000-0000-0000FA070000}"/>
    <cellStyle name="Calculation 2 3 2 2" xfId="2046" xr:uid="{00000000-0005-0000-0000-0000FB070000}"/>
    <cellStyle name="Calculation 2 3 2 2 2" xfId="2047" xr:uid="{00000000-0005-0000-0000-0000FC070000}"/>
    <cellStyle name="Calculation 2 3 2 2 2 2" xfId="2048" xr:uid="{00000000-0005-0000-0000-0000FD070000}"/>
    <cellStyle name="Calculation 2 3 2 3" xfId="2049" xr:uid="{00000000-0005-0000-0000-0000FE070000}"/>
    <cellStyle name="Calculation 2 3 2 3 2" xfId="2050" xr:uid="{00000000-0005-0000-0000-0000FF070000}"/>
    <cellStyle name="Calculation 2 3 3" xfId="2051" xr:uid="{00000000-0005-0000-0000-000000080000}"/>
    <cellStyle name="Calculation 2 3 3 2" xfId="2052" xr:uid="{00000000-0005-0000-0000-000001080000}"/>
    <cellStyle name="Calculation 2 3 3 2 2" xfId="2053" xr:uid="{00000000-0005-0000-0000-000002080000}"/>
    <cellStyle name="Calculation 2 3 3 2 2 2" xfId="2054" xr:uid="{00000000-0005-0000-0000-000003080000}"/>
    <cellStyle name="Calculation 2 3 3 3" xfId="2055" xr:uid="{00000000-0005-0000-0000-000004080000}"/>
    <cellStyle name="Calculation 2 3 3 3 2" xfId="2056" xr:uid="{00000000-0005-0000-0000-000005080000}"/>
    <cellStyle name="Calculation 2 3 4" xfId="2057" xr:uid="{00000000-0005-0000-0000-000006080000}"/>
    <cellStyle name="Calculation 2 3 4 2" xfId="2058" xr:uid="{00000000-0005-0000-0000-000007080000}"/>
    <cellStyle name="Calculation 2 3 4 2 2" xfId="2059" xr:uid="{00000000-0005-0000-0000-000008080000}"/>
    <cellStyle name="Calculation 2 3 5" xfId="2060" xr:uid="{00000000-0005-0000-0000-000009080000}"/>
    <cellStyle name="Calculation 2 3 5 2" xfId="2061" xr:uid="{00000000-0005-0000-0000-00000A080000}"/>
    <cellStyle name="Calculation 2 3 5 2 2" xfId="2062" xr:uid="{00000000-0005-0000-0000-00000B080000}"/>
    <cellStyle name="Calculation 2 3 6" xfId="2063" xr:uid="{00000000-0005-0000-0000-00000C080000}"/>
    <cellStyle name="Calculation 2 3 6 2" xfId="2064" xr:uid="{00000000-0005-0000-0000-00000D080000}"/>
    <cellStyle name="Calculation 2 4" xfId="2065" xr:uid="{00000000-0005-0000-0000-00000E080000}"/>
    <cellStyle name="Calculation 2 4 2" xfId="2066" xr:uid="{00000000-0005-0000-0000-00000F080000}"/>
    <cellStyle name="Calculation 2 4 2 2" xfId="2067" xr:uid="{00000000-0005-0000-0000-000010080000}"/>
    <cellStyle name="Calculation 2 4 2 2 2" xfId="2068" xr:uid="{00000000-0005-0000-0000-000011080000}"/>
    <cellStyle name="Calculation 2 4 2 2 2 2" xfId="2069" xr:uid="{00000000-0005-0000-0000-000012080000}"/>
    <cellStyle name="Calculation 2 4 2 3" xfId="2070" xr:uid="{00000000-0005-0000-0000-000013080000}"/>
    <cellStyle name="Calculation 2 4 2 3 2" xfId="2071" xr:uid="{00000000-0005-0000-0000-000014080000}"/>
    <cellStyle name="Calculation 2 4 3" xfId="2072" xr:uid="{00000000-0005-0000-0000-000015080000}"/>
    <cellStyle name="Calculation 2 4 3 2" xfId="2073" xr:uid="{00000000-0005-0000-0000-000016080000}"/>
    <cellStyle name="Calculation 2 4 3 2 2" xfId="2074" xr:uid="{00000000-0005-0000-0000-000017080000}"/>
    <cellStyle name="Calculation 2 4 3 2 2 2" xfId="2075" xr:uid="{00000000-0005-0000-0000-000018080000}"/>
    <cellStyle name="Calculation 2 4 3 3" xfId="2076" xr:uid="{00000000-0005-0000-0000-000019080000}"/>
    <cellStyle name="Calculation 2 4 3 3 2" xfId="2077" xr:uid="{00000000-0005-0000-0000-00001A080000}"/>
    <cellStyle name="Calculation 2 4 4" xfId="2078" xr:uid="{00000000-0005-0000-0000-00001B080000}"/>
    <cellStyle name="Calculation 2 4 4 2" xfId="2079" xr:uid="{00000000-0005-0000-0000-00001C080000}"/>
    <cellStyle name="Calculation 2 4 4 2 2" xfId="2080" xr:uid="{00000000-0005-0000-0000-00001D080000}"/>
    <cellStyle name="Calculation 2 4 5" xfId="2081" xr:uid="{00000000-0005-0000-0000-00001E080000}"/>
    <cellStyle name="Calculation 2 4 5 2" xfId="2082" xr:uid="{00000000-0005-0000-0000-00001F080000}"/>
    <cellStyle name="Calculation 2 4 5 2 2" xfId="2083" xr:uid="{00000000-0005-0000-0000-000020080000}"/>
    <cellStyle name="Calculation 2 4 6" xfId="2084" xr:uid="{00000000-0005-0000-0000-000021080000}"/>
    <cellStyle name="Calculation 2 4 6 2" xfId="2085" xr:uid="{00000000-0005-0000-0000-000022080000}"/>
    <cellStyle name="Calculation 2 5" xfId="2086" xr:uid="{00000000-0005-0000-0000-000023080000}"/>
    <cellStyle name="Calculation 2 5 2" xfId="2087" xr:uid="{00000000-0005-0000-0000-000024080000}"/>
    <cellStyle name="Calculation 2 5 2 2" xfId="2088" xr:uid="{00000000-0005-0000-0000-000025080000}"/>
    <cellStyle name="Calculation 2 5 2 2 2" xfId="2089" xr:uid="{00000000-0005-0000-0000-000026080000}"/>
    <cellStyle name="Calculation 2 5 3" xfId="2090" xr:uid="{00000000-0005-0000-0000-000027080000}"/>
    <cellStyle name="Calculation 2 5 3 2" xfId="2091" xr:uid="{00000000-0005-0000-0000-000028080000}"/>
    <cellStyle name="Calculation 2 6" xfId="2092" xr:uid="{00000000-0005-0000-0000-000029080000}"/>
    <cellStyle name="Calculation 2 6 2" xfId="2093" xr:uid="{00000000-0005-0000-0000-00002A080000}"/>
    <cellStyle name="Calculation 2 6 2 2" xfId="2094" xr:uid="{00000000-0005-0000-0000-00002B080000}"/>
    <cellStyle name="Calculation 2 6 2 2 2" xfId="2095" xr:uid="{00000000-0005-0000-0000-00002C080000}"/>
    <cellStyle name="Calculation 2 6 3" xfId="2096" xr:uid="{00000000-0005-0000-0000-00002D080000}"/>
    <cellStyle name="Calculation 2 6 3 2" xfId="2097" xr:uid="{00000000-0005-0000-0000-00002E080000}"/>
    <cellStyle name="Calculation 2 7" xfId="2098" xr:uid="{00000000-0005-0000-0000-00002F080000}"/>
    <cellStyle name="Calculation 2 7 2" xfId="2099" xr:uid="{00000000-0005-0000-0000-000030080000}"/>
    <cellStyle name="Calculation 2 7 2 2" xfId="2100" xr:uid="{00000000-0005-0000-0000-000031080000}"/>
    <cellStyle name="Calculation 2 7 2 2 2" xfId="2101" xr:uid="{00000000-0005-0000-0000-000032080000}"/>
    <cellStyle name="Calculation 2 7 3" xfId="2102" xr:uid="{00000000-0005-0000-0000-000033080000}"/>
    <cellStyle name="Calculation 2 7 3 2" xfId="2103" xr:uid="{00000000-0005-0000-0000-000034080000}"/>
    <cellStyle name="Calculation 2 8" xfId="2104" xr:uid="{00000000-0005-0000-0000-000035080000}"/>
    <cellStyle name="Calculation 2 8 2" xfId="2105" xr:uid="{00000000-0005-0000-0000-000036080000}"/>
    <cellStyle name="Calculation 2 8 2 2" xfId="2106" xr:uid="{00000000-0005-0000-0000-000037080000}"/>
    <cellStyle name="Calculation 2 8 2 2 2" xfId="2107" xr:uid="{00000000-0005-0000-0000-000038080000}"/>
    <cellStyle name="Calculation 2 8 3" xfId="2108" xr:uid="{00000000-0005-0000-0000-000039080000}"/>
    <cellStyle name="Calculation 2 8 3 2" xfId="2109" xr:uid="{00000000-0005-0000-0000-00003A080000}"/>
    <cellStyle name="Calculation 2 9" xfId="2110" xr:uid="{00000000-0005-0000-0000-00003B080000}"/>
    <cellStyle name="Calculation 2 9 2" xfId="2111" xr:uid="{00000000-0005-0000-0000-00003C080000}"/>
    <cellStyle name="Calculation 2 9 2 2" xfId="2112" xr:uid="{00000000-0005-0000-0000-00003D080000}"/>
    <cellStyle name="Calculation 2 9 2 2 2" xfId="2113" xr:uid="{00000000-0005-0000-0000-00003E080000}"/>
    <cellStyle name="Calculation 2 9 3" xfId="2114" xr:uid="{00000000-0005-0000-0000-00003F080000}"/>
    <cellStyle name="Calculation 2 9 3 2" xfId="2115" xr:uid="{00000000-0005-0000-0000-000040080000}"/>
    <cellStyle name="Calculation 2_PasteTemp" xfId="2116" xr:uid="{00000000-0005-0000-0000-000041080000}"/>
    <cellStyle name="Calculation 3" xfId="2117" xr:uid="{00000000-0005-0000-0000-000042080000}"/>
    <cellStyle name="Calculation 3 2" xfId="2118" xr:uid="{00000000-0005-0000-0000-000043080000}"/>
    <cellStyle name="Calculation 3 2 2" xfId="2119" xr:uid="{00000000-0005-0000-0000-000044080000}"/>
    <cellStyle name="Calculation 3 2 2 2" xfId="2120" xr:uid="{00000000-0005-0000-0000-000045080000}"/>
    <cellStyle name="Calculation 3 2 2 2 2" xfId="2121" xr:uid="{00000000-0005-0000-0000-000046080000}"/>
    <cellStyle name="Calculation 3 2 3" xfId="2122" xr:uid="{00000000-0005-0000-0000-000047080000}"/>
    <cellStyle name="Calculation 3 2 3 2" xfId="2123" xr:uid="{00000000-0005-0000-0000-000048080000}"/>
    <cellStyle name="Calculation 3 2 3 2 2" xfId="2124" xr:uid="{00000000-0005-0000-0000-000049080000}"/>
    <cellStyle name="Calculation 3 2 4" xfId="2125" xr:uid="{00000000-0005-0000-0000-00004A080000}"/>
    <cellStyle name="Calculation 3 2 4 2" xfId="2126" xr:uid="{00000000-0005-0000-0000-00004B080000}"/>
    <cellStyle name="Calculation 3 3" xfId="2127" xr:uid="{00000000-0005-0000-0000-00004C080000}"/>
    <cellStyle name="Calculation 3 3 2" xfId="2128" xr:uid="{00000000-0005-0000-0000-00004D080000}"/>
    <cellStyle name="Calculation 3 3 2 2" xfId="2129" xr:uid="{00000000-0005-0000-0000-00004E080000}"/>
    <cellStyle name="Calculation 3 3 2 2 2" xfId="2130" xr:uid="{00000000-0005-0000-0000-00004F080000}"/>
    <cellStyle name="Calculation 3 3 3" xfId="2131" xr:uid="{00000000-0005-0000-0000-000050080000}"/>
    <cellStyle name="Calculation 3 3 3 2" xfId="2132" xr:uid="{00000000-0005-0000-0000-000051080000}"/>
    <cellStyle name="Calculation 3 3 3 2 2" xfId="2133" xr:uid="{00000000-0005-0000-0000-000052080000}"/>
    <cellStyle name="Calculation 3 3 4" xfId="2134" xr:uid="{00000000-0005-0000-0000-000053080000}"/>
    <cellStyle name="Calculation 3 3 4 2" xfId="2135" xr:uid="{00000000-0005-0000-0000-000054080000}"/>
    <cellStyle name="Calculation 3 4" xfId="2136" xr:uid="{00000000-0005-0000-0000-000055080000}"/>
    <cellStyle name="Calculation 3 4 2" xfId="2137" xr:uid="{00000000-0005-0000-0000-000056080000}"/>
    <cellStyle name="Calculation 3 4 2 2" xfId="2138" xr:uid="{00000000-0005-0000-0000-000057080000}"/>
    <cellStyle name="Calculation 3 5" xfId="2139" xr:uid="{00000000-0005-0000-0000-000058080000}"/>
    <cellStyle name="Calculation 3 5 2" xfId="2140" xr:uid="{00000000-0005-0000-0000-000059080000}"/>
    <cellStyle name="Calculation 3 5 2 2" xfId="2141" xr:uid="{00000000-0005-0000-0000-00005A080000}"/>
    <cellStyle name="Calculation 3 6" xfId="2142" xr:uid="{00000000-0005-0000-0000-00005B080000}"/>
    <cellStyle name="Calculation 3 6 2" xfId="2143" xr:uid="{00000000-0005-0000-0000-00005C080000}"/>
    <cellStyle name="Calculation 4" xfId="2144" xr:uid="{00000000-0005-0000-0000-00005D080000}"/>
    <cellStyle name="Calculation 4 2" xfId="2145" xr:uid="{00000000-0005-0000-0000-00005E080000}"/>
    <cellStyle name="Calculation 4 2 2" xfId="2146" xr:uid="{00000000-0005-0000-0000-00005F080000}"/>
    <cellStyle name="Calculation 4 2 2 2" xfId="2147" xr:uid="{00000000-0005-0000-0000-000060080000}"/>
    <cellStyle name="Calculation 4 2 2 2 2" xfId="2148" xr:uid="{00000000-0005-0000-0000-000061080000}"/>
    <cellStyle name="Calculation 4 2 3" xfId="2149" xr:uid="{00000000-0005-0000-0000-000062080000}"/>
    <cellStyle name="Calculation 4 2 3 2" xfId="2150" xr:uid="{00000000-0005-0000-0000-000063080000}"/>
    <cellStyle name="Calculation 4 2 3 2 2" xfId="2151" xr:uid="{00000000-0005-0000-0000-000064080000}"/>
    <cellStyle name="Calculation 4 2 4" xfId="2152" xr:uid="{00000000-0005-0000-0000-000065080000}"/>
    <cellStyle name="Calculation 4 2 4 2" xfId="2153" xr:uid="{00000000-0005-0000-0000-000066080000}"/>
    <cellStyle name="Calculation 4 3" xfId="2154" xr:uid="{00000000-0005-0000-0000-000067080000}"/>
    <cellStyle name="Calculation 4 3 2" xfId="2155" xr:uid="{00000000-0005-0000-0000-000068080000}"/>
    <cellStyle name="Calculation 4 3 2 2" xfId="2156" xr:uid="{00000000-0005-0000-0000-000069080000}"/>
    <cellStyle name="Calculation 4 4" xfId="2157" xr:uid="{00000000-0005-0000-0000-00006A080000}"/>
    <cellStyle name="Calculation 4 4 2" xfId="2158" xr:uid="{00000000-0005-0000-0000-00006B080000}"/>
    <cellStyle name="Calculation 4 4 2 2" xfId="2159" xr:uid="{00000000-0005-0000-0000-00006C080000}"/>
    <cellStyle name="Calculation 4 5" xfId="2160" xr:uid="{00000000-0005-0000-0000-00006D080000}"/>
    <cellStyle name="Calculation 4 5 2" xfId="2161" xr:uid="{00000000-0005-0000-0000-00006E080000}"/>
    <cellStyle name="Calculation 5" xfId="2162" xr:uid="{00000000-0005-0000-0000-00006F080000}"/>
    <cellStyle name="Calculation 5 2" xfId="2163" xr:uid="{00000000-0005-0000-0000-000070080000}"/>
    <cellStyle name="Calculation 5 2 2" xfId="2164" xr:uid="{00000000-0005-0000-0000-000071080000}"/>
    <cellStyle name="Calculation 5 2 2 2" xfId="2165" xr:uid="{00000000-0005-0000-0000-000072080000}"/>
    <cellStyle name="Calculation 5 2 2 2 2" xfId="2166" xr:uid="{00000000-0005-0000-0000-000073080000}"/>
    <cellStyle name="Calculation 5 2 3" xfId="2167" xr:uid="{00000000-0005-0000-0000-000074080000}"/>
    <cellStyle name="Calculation 5 2 3 2" xfId="2168" xr:uid="{00000000-0005-0000-0000-000075080000}"/>
    <cellStyle name="Calculation 5 2 3 2 2" xfId="2169" xr:uid="{00000000-0005-0000-0000-000076080000}"/>
    <cellStyle name="Calculation 5 2 4" xfId="2170" xr:uid="{00000000-0005-0000-0000-000077080000}"/>
    <cellStyle name="Calculation 5 2 4 2" xfId="2171" xr:uid="{00000000-0005-0000-0000-000078080000}"/>
    <cellStyle name="Calculation 5 3" xfId="2172" xr:uid="{00000000-0005-0000-0000-000079080000}"/>
    <cellStyle name="Calculation 5 3 2" xfId="2173" xr:uid="{00000000-0005-0000-0000-00007A080000}"/>
    <cellStyle name="Calculation 5 3 2 2" xfId="2174" xr:uid="{00000000-0005-0000-0000-00007B080000}"/>
    <cellStyle name="Calculation 5 4" xfId="2175" xr:uid="{00000000-0005-0000-0000-00007C080000}"/>
    <cellStyle name="Calculation 5 4 2" xfId="2176" xr:uid="{00000000-0005-0000-0000-00007D080000}"/>
    <cellStyle name="Calculation 6" xfId="2177" xr:uid="{00000000-0005-0000-0000-00007E080000}"/>
    <cellStyle name="Calculation 6 2" xfId="2178" xr:uid="{00000000-0005-0000-0000-00007F080000}"/>
    <cellStyle name="Calculation 6 2 2" xfId="2179" xr:uid="{00000000-0005-0000-0000-000080080000}"/>
    <cellStyle name="Calculation 6 2 2 2" xfId="2180" xr:uid="{00000000-0005-0000-0000-000081080000}"/>
    <cellStyle name="Calculation 6 3" xfId="2181" xr:uid="{00000000-0005-0000-0000-000082080000}"/>
    <cellStyle name="Calculation 6 3 2" xfId="2182" xr:uid="{00000000-0005-0000-0000-000083080000}"/>
    <cellStyle name="Calculation 7" xfId="2183" xr:uid="{00000000-0005-0000-0000-000084080000}"/>
    <cellStyle name="Calculation 7 2" xfId="2184" xr:uid="{00000000-0005-0000-0000-000085080000}"/>
    <cellStyle name="Calculation 7 2 2" xfId="2185" xr:uid="{00000000-0005-0000-0000-000086080000}"/>
    <cellStyle name="Calculation 7 2 2 2" xfId="2186" xr:uid="{00000000-0005-0000-0000-000087080000}"/>
    <cellStyle name="Calculation 7 3" xfId="2187" xr:uid="{00000000-0005-0000-0000-000088080000}"/>
    <cellStyle name="Calculation 7 3 2" xfId="2188" xr:uid="{00000000-0005-0000-0000-000089080000}"/>
    <cellStyle name="Calculation 8" xfId="2189" xr:uid="{00000000-0005-0000-0000-00008A080000}"/>
    <cellStyle name="Calculation 8 2" xfId="2190" xr:uid="{00000000-0005-0000-0000-00008B080000}"/>
    <cellStyle name="Calculation 8 2 2" xfId="2191" xr:uid="{00000000-0005-0000-0000-00008C080000}"/>
    <cellStyle name="Calculation 8 2 2 2" xfId="2192" xr:uid="{00000000-0005-0000-0000-00008D080000}"/>
    <cellStyle name="Calculation 8 3" xfId="2193" xr:uid="{00000000-0005-0000-0000-00008E080000}"/>
    <cellStyle name="Calculation 8 3 2" xfId="2194" xr:uid="{00000000-0005-0000-0000-00008F080000}"/>
    <cellStyle name="category" xfId="2195" xr:uid="{00000000-0005-0000-0000-000090080000}"/>
    <cellStyle name="category 2" xfId="2196" xr:uid="{00000000-0005-0000-0000-000091080000}"/>
    <cellStyle name="category 3" xfId="2197" xr:uid="{00000000-0005-0000-0000-000092080000}"/>
    <cellStyle name="Check Cell 2" xfId="2198" xr:uid="{00000000-0005-0000-0000-000093080000}"/>
    <cellStyle name="Check Cell 2 10" xfId="2199" xr:uid="{00000000-0005-0000-0000-000094080000}"/>
    <cellStyle name="Check Cell 2 11" xfId="2200" xr:uid="{00000000-0005-0000-0000-000095080000}"/>
    <cellStyle name="Check Cell 2 12" xfId="2201" xr:uid="{00000000-0005-0000-0000-000096080000}"/>
    <cellStyle name="Check Cell 2 13" xfId="2202" xr:uid="{00000000-0005-0000-0000-000097080000}"/>
    <cellStyle name="Check Cell 2 14" xfId="2203" xr:uid="{00000000-0005-0000-0000-000098080000}"/>
    <cellStyle name="Check Cell 2 15" xfId="2204" xr:uid="{00000000-0005-0000-0000-000099080000}"/>
    <cellStyle name="Check Cell 2 16" xfId="2205" xr:uid="{00000000-0005-0000-0000-00009A080000}"/>
    <cellStyle name="Check Cell 2 17" xfId="2206" xr:uid="{00000000-0005-0000-0000-00009B080000}"/>
    <cellStyle name="Check Cell 2 18" xfId="2207" xr:uid="{00000000-0005-0000-0000-00009C080000}"/>
    <cellStyle name="Check Cell 2 19" xfId="2208" xr:uid="{00000000-0005-0000-0000-00009D080000}"/>
    <cellStyle name="Check Cell 2 2" xfId="2209" xr:uid="{00000000-0005-0000-0000-00009E080000}"/>
    <cellStyle name="Check Cell 2 2 2" xfId="2210" xr:uid="{00000000-0005-0000-0000-00009F080000}"/>
    <cellStyle name="Check Cell 2 2 3" xfId="2211" xr:uid="{00000000-0005-0000-0000-0000A0080000}"/>
    <cellStyle name="Check Cell 2 20" xfId="2212" xr:uid="{00000000-0005-0000-0000-0000A1080000}"/>
    <cellStyle name="Check Cell 2 3" xfId="2213" xr:uid="{00000000-0005-0000-0000-0000A2080000}"/>
    <cellStyle name="Check Cell 2 3 2" xfId="2214" xr:uid="{00000000-0005-0000-0000-0000A3080000}"/>
    <cellStyle name="Check Cell 2 3 3" xfId="2215" xr:uid="{00000000-0005-0000-0000-0000A4080000}"/>
    <cellStyle name="Check Cell 2 4" xfId="2216" xr:uid="{00000000-0005-0000-0000-0000A5080000}"/>
    <cellStyle name="Check Cell 2 4 2" xfId="2217" xr:uid="{00000000-0005-0000-0000-0000A6080000}"/>
    <cellStyle name="Check Cell 2 4 3" xfId="2218" xr:uid="{00000000-0005-0000-0000-0000A7080000}"/>
    <cellStyle name="Check Cell 2 5" xfId="2219" xr:uid="{00000000-0005-0000-0000-0000A8080000}"/>
    <cellStyle name="Check Cell 2 6" xfId="2220" xr:uid="{00000000-0005-0000-0000-0000A9080000}"/>
    <cellStyle name="Check Cell 2 7" xfId="2221" xr:uid="{00000000-0005-0000-0000-0000AA080000}"/>
    <cellStyle name="Check Cell 2 8" xfId="2222" xr:uid="{00000000-0005-0000-0000-0000AB080000}"/>
    <cellStyle name="Check Cell 2 9" xfId="2223" xr:uid="{00000000-0005-0000-0000-0000AC080000}"/>
    <cellStyle name="Check Cell 2_PasteTemp" xfId="2224" xr:uid="{00000000-0005-0000-0000-0000AD080000}"/>
    <cellStyle name="Check Cell 3" xfId="2225" xr:uid="{00000000-0005-0000-0000-0000AE080000}"/>
    <cellStyle name="Check Cell 3 2" xfId="2226" xr:uid="{00000000-0005-0000-0000-0000AF080000}"/>
    <cellStyle name="Check Cell 3 3" xfId="2227" xr:uid="{00000000-0005-0000-0000-0000B0080000}"/>
    <cellStyle name="Check Cell 4" xfId="2228" xr:uid="{00000000-0005-0000-0000-0000B1080000}"/>
    <cellStyle name="Check Cell 4 2" xfId="2229" xr:uid="{00000000-0005-0000-0000-0000B2080000}"/>
    <cellStyle name="Check Cell 5" xfId="2230" xr:uid="{00000000-0005-0000-0000-0000B3080000}"/>
    <cellStyle name="Check Cell 5 2" xfId="2231" xr:uid="{00000000-0005-0000-0000-0000B4080000}"/>
    <cellStyle name="Check Cell 6" xfId="2232" xr:uid="{00000000-0005-0000-0000-0000B5080000}"/>
    <cellStyle name="Check Cell 7" xfId="2233" xr:uid="{00000000-0005-0000-0000-0000B6080000}"/>
    <cellStyle name="Check Cell 8" xfId="2234" xr:uid="{00000000-0005-0000-0000-0000B7080000}"/>
    <cellStyle name="CHUONG" xfId="2235" xr:uid="{00000000-0005-0000-0000-0000B8080000}"/>
    <cellStyle name="CHUONG 2" xfId="2236" xr:uid="{00000000-0005-0000-0000-0000B9080000}"/>
    <cellStyle name="CHUONG 2 2" xfId="2237" xr:uid="{00000000-0005-0000-0000-0000BA080000}"/>
    <cellStyle name="CHUONG 3" xfId="2238" xr:uid="{00000000-0005-0000-0000-0000BB080000}"/>
    <cellStyle name="Comma" xfId="13037" builtinId="3"/>
    <cellStyle name="Comma  - Style1" xfId="2239" xr:uid="{00000000-0005-0000-0000-0000BD080000}"/>
    <cellStyle name="Comma  - Style1 2" xfId="2240" xr:uid="{00000000-0005-0000-0000-0000BE080000}"/>
    <cellStyle name="Comma  - Style1 3" xfId="2241" xr:uid="{00000000-0005-0000-0000-0000BF080000}"/>
    <cellStyle name="Comma  - Style1 4" xfId="2242" xr:uid="{00000000-0005-0000-0000-0000C0080000}"/>
    <cellStyle name="Comma  - Style1 5" xfId="2243" xr:uid="{00000000-0005-0000-0000-0000C1080000}"/>
    <cellStyle name="Comma  - Style1_PasteTemp" xfId="2244" xr:uid="{00000000-0005-0000-0000-0000C2080000}"/>
    <cellStyle name="Comma  - Style2" xfId="2245" xr:uid="{00000000-0005-0000-0000-0000C3080000}"/>
    <cellStyle name="Comma  - Style2 10" xfId="2246" xr:uid="{00000000-0005-0000-0000-0000C4080000}"/>
    <cellStyle name="Comma  - Style2 11" xfId="2247" xr:uid="{00000000-0005-0000-0000-0000C5080000}"/>
    <cellStyle name="Comma  - Style2 12" xfId="2248" xr:uid="{00000000-0005-0000-0000-0000C6080000}"/>
    <cellStyle name="Comma  - Style2 13" xfId="2249" xr:uid="{00000000-0005-0000-0000-0000C7080000}"/>
    <cellStyle name="Comma  - Style2 14" xfId="2250" xr:uid="{00000000-0005-0000-0000-0000C8080000}"/>
    <cellStyle name="Comma  - Style2 15" xfId="2251" xr:uid="{00000000-0005-0000-0000-0000C9080000}"/>
    <cellStyle name="Comma  - Style2 16" xfId="2252" xr:uid="{00000000-0005-0000-0000-0000CA080000}"/>
    <cellStyle name="Comma  - Style2 17" xfId="2253" xr:uid="{00000000-0005-0000-0000-0000CB080000}"/>
    <cellStyle name="Comma  - Style2 18" xfId="2254" xr:uid="{00000000-0005-0000-0000-0000CC080000}"/>
    <cellStyle name="Comma  - Style2 19" xfId="2255" xr:uid="{00000000-0005-0000-0000-0000CD080000}"/>
    <cellStyle name="Comma  - Style2 2" xfId="2256" xr:uid="{00000000-0005-0000-0000-0000CE080000}"/>
    <cellStyle name="Comma  - Style2 3" xfId="2257" xr:uid="{00000000-0005-0000-0000-0000CF080000}"/>
    <cellStyle name="Comma  - Style2 4" xfId="2258" xr:uid="{00000000-0005-0000-0000-0000D0080000}"/>
    <cellStyle name="Comma  - Style2 5" xfId="2259" xr:uid="{00000000-0005-0000-0000-0000D1080000}"/>
    <cellStyle name="Comma  - Style2 6" xfId="2260" xr:uid="{00000000-0005-0000-0000-0000D2080000}"/>
    <cellStyle name="Comma  - Style2 7" xfId="2261" xr:uid="{00000000-0005-0000-0000-0000D3080000}"/>
    <cellStyle name="Comma  - Style2 8" xfId="2262" xr:uid="{00000000-0005-0000-0000-0000D4080000}"/>
    <cellStyle name="Comma  - Style2 9" xfId="2263" xr:uid="{00000000-0005-0000-0000-0000D5080000}"/>
    <cellStyle name="Comma  - Style2_PasteTemp" xfId="2264" xr:uid="{00000000-0005-0000-0000-0000D6080000}"/>
    <cellStyle name="Comma  - Style3" xfId="2265" xr:uid="{00000000-0005-0000-0000-0000D7080000}"/>
    <cellStyle name="Comma  - Style3 10" xfId="2266" xr:uid="{00000000-0005-0000-0000-0000D8080000}"/>
    <cellStyle name="Comma  - Style3 11" xfId="2267" xr:uid="{00000000-0005-0000-0000-0000D9080000}"/>
    <cellStyle name="Comma  - Style3 12" xfId="2268" xr:uid="{00000000-0005-0000-0000-0000DA080000}"/>
    <cellStyle name="Comma  - Style3 13" xfId="2269" xr:uid="{00000000-0005-0000-0000-0000DB080000}"/>
    <cellStyle name="Comma  - Style3 14" xfId="2270" xr:uid="{00000000-0005-0000-0000-0000DC080000}"/>
    <cellStyle name="Comma  - Style3 15" xfId="2271" xr:uid="{00000000-0005-0000-0000-0000DD080000}"/>
    <cellStyle name="Comma  - Style3 16" xfId="2272" xr:uid="{00000000-0005-0000-0000-0000DE080000}"/>
    <cellStyle name="Comma  - Style3 17" xfId="2273" xr:uid="{00000000-0005-0000-0000-0000DF080000}"/>
    <cellStyle name="Comma  - Style3 18" xfId="2274" xr:uid="{00000000-0005-0000-0000-0000E0080000}"/>
    <cellStyle name="Comma  - Style3 19" xfId="2275" xr:uid="{00000000-0005-0000-0000-0000E1080000}"/>
    <cellStyle name="Comma  - Style3 2" xfId="2276" xr:uid="{00000000-0005-0000-0000-0000E2080000}"/>
    <cellStyle name="Comma  - Style3 3" xfId="2277" xr:uid="{00000000-0005-0000-0000-0000E3080000}"/>
    <cellStyle name="Comma  - Style3 4" xfId="2278" xr:uid="{00000000-0005-0000-0000-0000E4080000}"/>
    <cellStyle name="Comma  - Style3 5" xfId="2279" xr:uid="{00000000-0005-0000-0000-0000E5080000}"/>
    <cellStyle name="Comma  - Style3 6" xfId="2280" xr:uid="{00000000-0005-0000-0000-0000E6080000}"/>
    <cellStyle name="Comma  - Style3 7" xfId="2281" xr:uid="{00000000-0005-0000-0000-0000E7080000}"/>
    <cellStyle name="Comma  - Style3 8" xfId="2282" xr:uid="{00000000-0005-0000-0000-0000E8080000}"/>
    <cellStyle name="Comma  - Style3 9" xfId="2283" xr:uid="{00000000-0005-0000-0000-0000E9080000}"/>
    <cellStyle name="Comma  - Style3_PasteTemp" xfId="2284" xr:uid="{00000000-0005-0000-0000-0000EA080000}"/>
    <cellStyle name="Comma  - Style4" xfId="2285" xr:uid="{00000000-0005-0000-0000-0000EB080000}"/>
    <cellStyle name="Comma  - Style4 10" xfId="2286" xr:uid="{00000000-0005-0000-0000-0000EC080000}"/>
    <cellStyle name="Comma  - Style4 11" xfId="2287" xr:uid="{00000000-0005-0000-0000-0000ED080000}"/>
    <cellStyle name="Comma  - Style4 12" xfId="2288" xr:uid="{00000000-0005-0000-0000-0000EE080000}"/>
    <cellStyle name="Comma  - Style4 13" xfId="2289" xr:uid="{00000000-0005-0000-0000-0000EF080000}"/>
    <cellStyle name="Comma  - Style4 14" xfId="2290" xr:uid="{00000000-0005-0000-0000-0000F0080000}"/>
    <cellStyle name="Comma  - Style4 15" xfId="2291" xr:uid="{00000000-0005-0000-0000-0000F1080000}"/>
    <cellStyle name="Comma  - Style4 16" xfId="2292" xr:uid="{00000000-0005-0000-0000-0000F2080000}"/>
    <cellStyle name="Comma  - Style4 17" xfId="2293" xr:uid="{00000000-0005-0000-0000-0000F3080000}"/>
    <cellStyle name="Comma  - Style4 18" xfId="2294" xr:uid="{00000000-0005-0000-0000-0000F4080000}"/>
    <cellStyle name="Comma  - Style4 19" xfId="2295" xr:uid="{00000000-0005-0000-0000-0000F5080000}"/>
    <cellStyle name="Comma  - Style4 2" xfId="2296" xr:uid="{00000000-0005-0000-0000-0000F6080000}"/>
    <cellStyle name="Comma  - Style4 3" xfId="2297" xr:uid="{00000000-0005-0000-0000-0000F7080000}"/>
    <cellStyle name="Comma  - Style4 4" xfId="2298" xr:uid="{00000000-0005-0000-0000-0000F8080000}"/>
    <cellStyle name="Comma  - Style4 5" xfId="2299" xr:uid="{00000000-0005-0000-0000-0000F9080000}"/>
    <cellStyle name="Comma  - Style4 6" xfId="2300" xr:uid="{00000000-0005-0000-0000-0000FA080000}"/>
    <cellStyle name="Comma  - Style4 7" xfId="2301" xr:uid="{00000000-0005-0000-0000-0000FB080000}"/>
    <cellStyle name="Comma  - Style4 8" xfId="2302" xr:uid="{00000000-0005-0000-0000-0000FC080000}"/>
    <cellStyle name="Comma  - Style4 9" xfId="2303" xr:uid="{00000000-0005-0000-0000-0000FD080000}"/>
    <cellStyle name="Comma  - Style4_PasteTemp" xfId="2304" xr:uid="{00000000-0005-0000-0000-0000FE080000}"/>
    <cellStyle name="Comma  - Style5" xfId="2305" xr:uid="{00000000-0005-0000-0000-0000FF080000}"/>
    <cellStyle name="Comma  - Style5 10" xfId="2306" xr:uid="{00000000-0005-0000-0000-000000090000}"/>
    <cellStyle name="Comma  - Style5 11" xfId="2307" xr:uid="{00000000-0005-0000-0000-000001090000}"/>
    <cellStyle name="Comma  - Style5 12" xfId="2308" xr:uid="{00000000-0005-0000-0000-000002090000}"/>
    <cellStyle name="Comma  - Style5 13" xfId="2309" xr:uid="{00000000-0005-0000-0000-000003090000}"/>
    <cellStyle name="Comma  - Style5 14" xfId="2310" xr:uid="{00000000-0005-0000-0000-000004090000}"/>
    <cellStyle name="Comma  - Style5 15" xfId="2311" xr:uid="{00000000-0005-0000-0000-000005090000}"/>
    <cellStyle name="Comma  - Style5 16" xfId="2312" xr:uid="{00000000-0005-0000-0000-000006090000}"/>
    <cellStyle name="Comma  - Style5 17" xfId="2313" xr:uid="{00000000-0005-0000-0000-000007090000}"/>
    <cellStyle name="Comma  - Style5 18" xfId="2314" xr:uid="{00000000-0005-0000-0000-000008090000}"/>
    <cellStyle name="Comma  - Style5 19" xfId="2315" xr:uid="{00000000-0005-0000-0000-000009090000}"/>
    <cellStyle name="Comma  - Style5 2" xfId="2316" xr:uid="{00000000-0005-0000-0000-00000A090000}"/>
    <cellStyle name="Comma  - Style5 3" xfId="2317" xr:uid="{00000000-0005-0000-0000-00000B090000}"/>
    <cellStyle name="Comma  - Style5 4" xfId="2318" xr:uid="{00000000-0005-0000-0000-00000C090000}"/>
    <cellStyle name="Comma  - Style5 5" xfId="2319" xr:uid="{00000000-0005-0000-0000-00000D090000}"/>
    <cellStyle name="Comma  - Style5 6" xfId="2320" xr:uid="{00000000-0005-0000-0000-00000E090000}"/>
    <cellStyle name="Comma  - Style5 7" xfId="2321" xr:uid="{00000000-0005-0000-0000-00000F090000}"/>
    <cellStyle name="Comma  - Style5 8" xfId="2322" xr:uid="{00000000-0005-0000-0000-000010090000}"/>
    <cellStyle name="Comma  - Style5 9" xfId="2323" xr:uid="{00000000-0005-0000-0000-000011090000}"/>
    <cellStyle name="Comma  - Style5_PasteTemp" xfId="2324" xr:uid="{00000000-0005-0000-0000-000012090000}"/>
    <cellStyle name="Comma  - Style6" xfId="2325" xr:uid="{00000000-0005-0000-0000-000013090000}"/>
    <cellStyle name="Comma  - Style6 10" xfId="2326" xr:uid="{00000000-0005-0000-0000-000014090000}"/>
    <cellStyle name="Comma  - Style6 11" xfId="2327" xr:uid="{00000000-0005-0000-0000-000015090000}"/>
    <cellStyle name="Comma  - Style6 12" xfId="2328" xr:uid="{00000000-0005-0000-0000-000016090000}"/>
    <cellStyle name="Comma  - Style6 13" xfId="2329" xr:uid="{00000000-0005-0000-0000-000017090000}"/>
    <cellStyle name="Comma  - Style6 14" xfId="2330" xr:uid="{00000000-0005-0000-0000-000018090000}"/>
    <cellStyle name="Comma  - Style6 15" xfId="2331" xr:uid="{00000000-0005-0000-0000-000019090000}"/>
    <cellStyle name="Comma  - Style6 16" xfId="2332" xr:uid="{00000000-0005-0000-0000-00001A090000}"/>
    <cellStyle name="Comma  - Style6 17" xfId="2333" xr:uid="{00000000-0005-0000-0000-00001B090000}"/>
    <cellStyle name="Comma  - Style6 18" xfId="2334" xr:uid="{00000000-0005-0000-0000-00001C090000}"/>
    <cellStyle name="Comma  - Style6 19" xfId="2335" xr:uid="{00000000-0005-0000-0000-00001D090000}"/>
    <cellStyle name="Comma  - Style6 2" xfId="2336" xr:uid="{00000000-0005-0000-0000-00001E090000}"/>
    <cellStyle name="Comma  - Style6 3" xfId="2337" xr:uid="{00000000-0005-0000-0000-00001F090000}"/>
    <cellStyle name="Comma  - Style6 4" xfId="2338" xr:uid="{00000000-0005-0000-0000-000020090000}"/>
    <cellStyle name="Comma  - Style6 5" xfId="2339" xr:uid="{00000000-0005-0000-0000-000021090000}"/>
    <cellStyle name="Comma  - Style6 6" xfId="2340" xr:uid="{00000000-0005-0000-0000-000022090000}"/>
    <cellStyle name="Comma  - Style6 7" xfId="2341" xr:uid="{00000000-0005-0000-0000-000023090000}"/>
    <cellStyle name="Comma  - Style6 8" xfId="2342" xr:uid="{00000000-0005-0000-0000-000024090000}"/>
    <cellStyle name="Comma  - Style6 9" xfId="2343" xr:uid="{00000000-0005-0000-0000-000025090000}"/>
    <cellStyle name="Comma  - Style6_PasteTemp" xfId="2344" xr:uid="{00000000-0005-0000-0000-000026090000}"/>
    <cellStyle name="Comma  - Style7" xfId="2345" xr:uid="{00000000-0005-0000-0000-000027090000}"/>
    <cellStyle name="Comma  - Style7 10" xfId="2346" xr:uid="{00000000-0005-0000-0000-000028090000}"/>
    <cellStyle name="Comma  - Style7 11" xfId="2347" xr:uid="{00000000-0005-0000-0000-000029090000}"/>
    <cellStyle name="Comma  - Style7 12" xfId="2348" xr:uid="{00000000-0005-0000-0000-00002A090000}"/>
    <cellStyle name="Comma  - Style7 13" xfId="2349" xr:uid="{00000000-0005-0000-0000-00002B090000}"/>
    <cellStyle name="Comma  - Style7 14" xfId="2350" xr:uid="{00000000-0005-0000-0000-00002C090000}"/>
    <cellStyle name="Comma  - Style7 15" xfId="2351" xr:uid="{00000000-0005-0000-0000-00002D090000}"/>
    <cellStyle name="Comma  - Style7 16" xfId="2352" xr:uid="{00000000-0005-0000-0000-00002E090000}"/>
    <cellStyle name="Comma  - Style7 17" xfId="2353" xr:uid="{00000000-0005-0000-0000-00002F090000}"/>
    <cellStyle name="Comma  - Style7 18" xfId="2354" xr:uid="{00000000-0005-0000-0000-000030090000}"/>
    <cellStyle name="Comma  - Style7 19" xfId="2355" xr:uid="{00000000-0005-0000-0000-000031090000}"/>
    <cellStyle name="Comma  - Style7 2" xfId="2356" xr:uid="{00000000-0005-0000-0000-000032090000}"/>
    <cellStyle name="Comma  - Style7 3" xfId="2357" xr:uid="{00000000-0005-0000-0000-000033090000}"/>
    <cellStyle name="Comma  - Style7 4" xfId="2358" xr:uid="{00000000-0005-0000-0000-000034090000}"/>
    <cellStyle name="Comma  - Style7 5" xfId="2359" xr:uid="{00000000-0005-0000-0000-000035090000}"/>
    <cellStyle name="Comma  - Style7 6" xfId="2360" xr:uid="{00000000-0005-0000-0000-000036090000}"/>
    <cellStyle name="Comma  - Style7 7" xfId="2361" xr:uid="{00000000-0005-0000-0000-000037090000}"/>
    <cellStyle name="Comma  - Style7 8" xfId="2362" xr:uid="{00000000-0005-0000-0000-000038090000}"/>
    <cellStyle name="Comma  - Style7 9" xfId="2363" xr:uid="{00000000-0005-0000-0000-000039090000}"/>
    <cellStyle name="Comma  - Style7_PasteTemp" xfId="2364" xr:uid="{00000000-0005-0000-0000-00003A090000}"/>
    <cellStyle name="Comma [0]" xfId="13040" builtinId="6"/>
    <cellStyle name="Comma [0] 10" xfId="2365" xr:uid="{00000000-0005-0000-0000-00003C090000}"/>
    <cellStyle name="Comma [0] 10 2" xfId="2366" xr:uid="{00000000-0005-0000-0000-00003D090000}"/>
    <cellStyle name="Comma [0] 10 3" xfId="2367" xr:uid="{00000000-0005-0000-0000-00003E090000}"/>
    <cellStyle name="Comma [0] 11" xfId="2368" xr:uid="{00000000-0005-0000-0000-00003F090000}"/>
    <cellStyle name="Comma [0] 11 2" xfId="2369" xr:uid="{00000000-0005-0000-0000-000040090000}"/>
    <cellStyle name="Comma [0] 11 2 2" xfId="2370" xr:uid="{00000000-0005-0000-0000-000041090000}"/>
    <cellStyle name="Comma [0] 11 2 2 2" xfId="2371" xr:uid="{00000000-0005-0000-0000-000042090000}"/>
    <cellStyle name="Comma [0] 11 2 3" xfId="2372" xr:uid="{00000000-0005-0000-0000-000043090000}"/>
    <cellStyle name="Comma [0] 11 3" xfId="2373" xr:uid="{00000000-0005-0000-0000-000044090000}"/>
    <cellStyle name="Comma [0] 11 4" xfId="2374" xr:uid="{00000000-0005-0000-0000-000045090000}"/>
    <cellStyle name="Comma [0] 11 5" xfId="2375" xr:uid="{00000000-0005-0000-0000-000046090000}"/>
    <cellStyle name="Comma [0] 11 6" xfId="2376" xr:uid="{00000000-0005-0000-0000-000047090000}"/>
    <cellStyle name="Comma [0] 11 7" xfId="2377" xr:uid="{00000000-0005-0000-0000-000048090000}"/>
    <cellStyle name="Comma [0] 11 8" xfId="2378" xr:uid="{00000000-0005-0000-0000-000049090000}"/>
    <cellStyle name="Comma [0] 12" xfId="2379" xr:uid="{00000000-0005-0000-0000-00004A090000}"/>
    <cellStyle name="Comma [0] 12 2" xfId="2380" xr:uid="{00000000-0005-0000-0000-00004B090000}"/>
    <cellStyle name="Comma [0] 12 2 2" xfId="2381" xr:uid="{00000000-0005-0000-0000-00004C090000}"/>
    <cellStyle name="Comma [0] 12 2 3" xfId="2382" xr:uid="{00000000-0005-0000-0000-00004D090000}"/>
    <cellStyle name="Comma [0] 12 3" xfId="2383" xr:uid="{00000000-0005-0000-0000-00004E090000}"/>
    <cellStyle name="Comma [0] 12 4" xfId="2384" xr:uid="{00000000-0005-0000-0000-00004F090000}"/>
    <cellStyle name="Comma [0] 12 5" xfId="2385" xr:uid="{00000000-0005-0000-0000-000050090000}"/>
    <cellStyle name="Comma [0] 12 6" xfId="2386" xr:uid="{00000000-0005-0000-0000-000051090000}"/>
    <cellStyle name="Comma [0] 12 7" xfId="2387" xr:uid="{00000000-0005-0000-0000-000052090000}"/>
    <cellStyle name="Comma [0] 12 8" xfId="2388" xr:uid="{00000000-0005-0000-0000-000053090000}"/>
    <cellStyle name="Comma [0] 13" xfId="2389" xr:uid="{00000000-0005-0000-0000-000054090000}"/>
    <cellStyle name="Comma [0] 13 2" xfId="2390" xr:uid="{00000000-0005-0000-0000-000055090000}"/>
    <cellStyle name="Comma [0] 13 3" xfId="2391" xr:uid="{00000000-0005-0000-0000-000056090000}"/>
    <cellStyle name="Comma [0] 13 4" xfId="2392" xr:uid="{00000000-0005-0000-0000-000057090000}"/>
    <cellStyle name="Comma [0] 13 5" xfId="2393" xr:uid="{00000000-0005-0000-0000-000058090000}"/>
    <cellStyle name="Comma [0] 13 6" xfId="2394" xr:uid="{00000000-0005-0000-0000-000059090000}"/>
    <cellStyle name="Comma [0] 13 7" xfId="2395" xr:uid="{00000000-0005-0000-0000-00005A090000}"/>
    <cellStyle name="Comma [0] 14" xfId="2396" xr:uid="{00000000-0005-0000-0000-00005B090000}"/>
    <cellStyle name="Comma [0] 14 2" xfId="2397" xr:uid="{00000000-0005-0000-0000-00005C090000}"/>
    <cellStyle name="Comma [0] 14 3" xfId="2398" xr:uid="{00000000-0005-0000-0000-00005D090000}"/>
    <cellStyle name="Comma [0] 14 4" xfId="2399" xr:uid="{00000000-0005-0000-0000-00005E090000}"/>
    <cellStyle name="Comma [0] 14 5" xfId="2400" xr:uid="{00000000-0005-0000-0000-00005F090000}"/>
    <cellStyle name="Comma [0] 14 6" xfId="2401" xr:uid="{00000000-0005-0000-0000-000060090000}"/>
    <cellStyle name="Comma [0] 14 7" xfId="2402" xr:uid="{00000000-0005-0000-0000-000061090000}"/>
    <cellStyle name="Comma [0] 15" xfId="2403" xr:uid="{00000000-0005-0000-0000-000062090000}"/>
    <cellStyle name="Comma [0] 15 2" xfId="2404" xr:uid="{00000000-0005-0000-0000-000063090000}"/>
    <cellStyle name="Comma [0] 15 2 3" xfId="2405" xr:uid="{00000000-0005-0000-0000-000064090000}"/>
    <cellStyle name="Comma [0] 15 3" xfId="2406" xr:uid="{00000000-0005-0000-0000-000065090000}"/>
    <cellStyle name="Comma [0] 15 4" xfId="2407" xr:uid="{00000000-0005-0000-0000-000066090000}"/>
    <cellStyle name="Comma [0] 16" xfId="2408" xr:uid="{00000000-0005-0000-0000-000067090000}"/>
    <cellStyle name="Comma [0] 16 2" xfId="2409" xr:uid="{00000000-0005-0000-0000-000068090000}"/>
    <cellStyle name="Comma [0] 16 2 2" xfId="2410" xr:uid="{00000000-0005-0000-0000-000069090000}"/>
    <cellStyle name="Comma [0] 16 2 3" xfId="2411" xr:uid="{00000000-0005-0000-0000-00006A090000}"/>
    <cellStyle name="Comma [0] 16 2 4" xfId="2412" xr:uid="{00000000-0005-0000-0000-00006B090000}"/>
    <cellStyle name="Comma [0] 16 2 5" xfId="2413" xr:uid="{00000000-0005-0000-0000-00006C090000}"/>
    <cellStyle name="Comma [0] 16 2 6" xfId="2414" xr:uid="{00000000-0005-0000-0000-00006D090000}"/>
    <cellStyle name="Comma [0] 16 2 7" xfId="2415" xr:uid="{00000000-0005-0000-0000-00006E090000}"/>
    <cellStyle name="Comma [0] 16 3" xfId="2416" xr:uid="{00000000-0005-0000-0000-00006F090000}"/>
    <cellStyle name="Comma [0] 16 4" xfId="2417" xr:uid="{00000000-0005-0000-0000-000070090000}"/>
    <cellStyle name="Comma [0] 16 5" xfId="2418" xr:uid="{00000000-0005-0000-0000-000071090000}"/>
    <cellStyle name="Comma [0] 16 6" xfId="2419" xr:uid="{00000000-0005-0000-0000-000072090000}"/>
    <cellStyle name="Comma [0] 16 7" xfId="2420" xr:uid="{00000000-0005-0000-0000-000073090000}"/>
    <cellStyle name="Comma [0] 16 8" xfId="2421" xr:uid="{00000000-0005-0000-0000-000074090000}"/>
    <cellStyle name="Comma [0] 17" xfId="2422" xr:uid="{00000000-0005-0000-0000-000075090000}"/>
    <cellStyle name="Comma [0] 17 2" xfId="2423" xr:uid="{00000000-0005-0000-0000-000076090000}"/>
    <cellStyle name="Comma [0] 17 2 2" xfId="2424" xr:uid="{00000000-0005-0000-0000-000077090000}"/>
    <cellStyle name="Comma [0] 17 2 3" xfId="2425" xr:uid="{00000000-0005-0000-0000-000078090000}"/>
    <cellStyle name="Comma [0] 17 2 4" xfId="2426" xr:uid="{00000000-0005-0000-0000-000079090000}"/>
    <cellStyle name="Comma [0] 17 2 5" xfId="2427" xr:uid="{00000000-0005-0000-0000-00007A090000}"/>
    <cellStyle name="Comma [0] 17 2 6" xfId="2428" xr:uid="{00000000-0005-0000-0000-00007B090000}"/>
    <cellStyle name="Comma [0] 17 2 7" xfId="2429" xr:uid="{00000000-0005-0000-0000-00007C090000}"/>
    <cellStyle name="Comma [0] 17 3" xfId="2430" xr:uid="{00000000-0005-0000-0000-00007D090000}"/>
    <cellStyle name="Comma [0] 17 4" xfId="2431" xr:uid="{00000000-0005-0000-0000-00007E090000}"/>
    <cellStyle name="Comma [0] 17 5" xfId="2432" xr:uid="{00000000-0005-0000-0000-00007F090000}"/>
    <cellStyle name="Comma [0] 17 6" xfId="2433" xr:uid="{00000000-0005-0000-0000-000080090000}"/>
    <cellStyle name="Comma [0] 17 7" xfId="2434" xr:uid="{00000000-0005-0000-0000-000081090000}"/>
    <cellStyle name="Comma [0] 17 8" xfId="2435" xr:uid="{00000000-0005-0000-0000-000082090000}"/>
    <cellStyle name="Comma [0] 18" xfId="2436" xr:uid="{00000000-0005-0000-0000-000083090000}"/>
    <cellStyle name="Comma [0] 18 2" xfId="2437" xr:uid="{00000000-0005-0000-0000-000084090000}"/>
    <cellStyle name="Comma [0] 18 3" xfId="2438" xr:uid="{00000000-0005-0000-0000-000085090000}"/>
    <cellStyle name="Comma [0] 18 4" xfId="2439" xr:uid="{00000000-0005-0000-0000-000086090000}"/>
    <cellStyle name="Comma [0] 18 5" xfId="2440" xr:uid="{00000000-0005-0000-0000-000087090000}"/>
    <cellStyle name="Comma [0] 18 6" xfId="2441" xr:uid="{00000000-0005-0000-0000-000088090000}"/>
    <cellStyle name="Comma [0] 18 7" xfId="2442" xr:uid="{00000000-0005-0000-0000-000089090000}"/>
    <cellStyle name="Comma [0] 19" xfId="2443" xr:uid="{00000000-0005-0000-0000-00008A090000}"/>
    <cellStyle name="Comma [0] 19 2" xfId="2444" xr:uid="{00000000-0005-0000-0000-00008B090000}"/>
    <cellStyle name="Comma [0] 2" xfId="2445" xr:uid="{00000000-0005-0000-0000-00008C090000}"/>
    <cellStyle name="Comma [0] 2 10" xfId="2446" xr:uid="{00000000-0005-0000-0000-00008D090000}"/>
    <cellStyle name="Comma [0] 2 11" xfId="2447" xr:uid="{00000000-0005-0000-0000-00008E090000}"/>
    <cellStyle name="Comma [0] 2 2" xfId="2448" xr:uid="{00000000-0005-0000-0000-00008F090000}"/>
    <cellStyle name="Comma [0] 2 2 2" xfId="2449" xr:uid="{00000000-0005-0000-0000-000090090000}"/>
    <cellStyle name="Comma [0] 2 2 3" xfId="2450" xr:uid="{00000000-0005-0000-0000-000091090000}"/>
    <cellStyle name="Comma [0] 2 2 4" xfId="2451" xr:uid="{00000000-0005-0000-0000-000092090000}"/>
    <cellStyle name="Comma [0] 2 2 5" xfId="2452" xr:uid="{00000000-0005-0000-0000-000093090000}"/>
    <cellStyle name="Comma [0] 2 2 6" xfId="2453" xr:uid="{00000000-0005-0000-0000-000094090000}"/>
    <cellStyle name="Comma [0] 2 2 7" xfId="2454" xr:uid="{00000000-0005-0000-0000-000095090000}"/>
    <cellStyle name="Comma [0] 2 3" xfId="2455" xr:uid="{00000000-0005-0000-0000-000096090000}"/>
    <cellStyle name="Comma [0] 2 3 2" xfId="2456" xr:uid="{00000000-0005-0000-0000-000097090000}"/>
    <cellStyle name="Comma [0] 2 3 3" xfId="2457" xr:uid="{00000000-0005-0000-0000-000098090000}"/>
    <cellStyle name="Comma [0] 2 4" xfId="2458" xr:uid="{00000000-0005-0000-0000-000099090000}"/>
    <cellStyle name="Comma [0] 2 4 2" xfId="2459" xr:uid="{00000000-0005-0000-0000-00009A090000}"/>
    <cellStyle name="Comma [0] 2 4 3" xfId="2460" xr:uid="{00000000-0005-0000-0000-00009B090000}"/>
    <cellStyle name="Comma [0] 2 5" xfId="2461" xr:uid="{00000000-0005-0000-0000-00009C090000}"/>
    <cellStyle name="Comma [0] 2 5 2" xfId="2462" xr:uid="{00000000-0005-0000-0000-00009D090000}"/>
    <cellStyle name="Comma [0] 2 6" xfId="2463" xr:uid="{00000000-0005-0000-0000-00009E090000}"/>
    <cellStyle name="Comma [0] 2 7" xfId="2464" xr:uid="{00000000-0005-0000-0000-00009F090000}"/>
    <cellStyle name="Comma [0] 2 8" xfId="2465" xr:uid="{00000000-0005-0000-0000-0000A0090000}"/>
    <cellStyle name="Comma [0] 2 9" xfId="2466" xr:uid="{00000000-0005-0000-0000-0000A1090000}"/>
    <cellStyle name="Comma [0] 2_PasteTemp" xfId="2467" xr:uid="{00000000-0005-0000-0000-0000A2090000}"/>
    <cellStyle name="Comma [0] 20" xfId="2468" xr:uid="{00000000-0005-0000-0000-0000A3090000}"/>
    <cellStyle name="Comma [0] 20 2" xfId="2469" xr:uid="{00000000-0005-0000-0000-0000A4090000}"/>
    <cellStyle name="Comma [0] 20 3" xfId="2470" xr:uid="{00000000-0005-0000-0000-0000A5090000}"/>
    <cellStyle name="Comma [0] 20 4" xfId="2471" xr:uid="{00000000-0005-0000-0000-0000A6090000}"/>
    <cellStyle name="Comma [0] 20 5" xfId="2472" xr:uid="{00000000-0005-0000-0000-0000A7090000}"/>
    <cellStyle name="Comma [0] 20 6" xfId="2473" xr:uid="{00000000-0005-0000-0000-0000A8090000}"/>
    <cellStyle name="Comma [0] 20 7" xfId="2474" xr:uid="{00000000-0005-0000-0000-0000A9090000}"/>
    <cellStyle name="Comma [0] 21" xfId="2475" xr:uid="{00000000-0005-0000-0000-0000AA090000}"/>
    <cellStyle name="Comma [0] 21 2" xfId="2476" xr:uid="{00000000-0005-0000-0000-0000AB090000}"/>
    <cellStyle name="Comma [0] 21 2 2" xfId="2477" xr:uid="{00000000-0005-0000-0000-0000AC090000}"/>
    <cellStyle name="Comma [0] 21 2 3" xfId="2478" xr:uid="{00000000-0005-0000-0000-0000AD090000}"/>
    <cellStyle name="Comma [0] 21 2 4" xfId="2479" xr:uid="{00000000-0005-0000-0000-0000AE090000}"/>
    <cellStyle name="Comma [0] 21 3" xfId="2480" xr:uid="{00000000-0005-0000-0000-0000AF090000}"/>
    <cellStyle name="Comma [0] 21 4" xfId="2481" xr:uid="{00000000-0005-0000-0000-0000B0090000}"/>
    <cellStyle name="Comma [0] 21 5" xfId="2482" xr:uid="{00000000-0005-0000-0000-0000B1090000}"/>
    <cellStyle name="Comma [0] 22" xfId="2483" xr:uid="{00000000-0005-0000-0000-0000B2090000}"/>
    <cellStyle name="Comma [0] 22 2" xfId="2484" xr:uid="{00000000-0005-0000-0000-0000B3090000}"/>
    <cellStyle name="Comma [0] 22 3" xfId="2485" xr:uid="{00000000-0005-0000-0000-0000B4090000}"/>
    <cellStyle name="Comma [0] 22 4" xfId="2486" xr:uid="{00000000-0005-0000-0000-0000B5090000}"/>
    <cellStyle name="Comma [0] 22 5" xfId="2487" xr:uid="{00000000-0005-0000-0000-0000B6090000}"/>
    <cellStyle name="Comma [0] 23" xfId="2488" xr:uid="{00000000-0005-0000-0000-0000B7090000}"/>
    <cellStyle name="Comma [0] 23 2" xfId="2489" xr:uid="{00000000-0005-0000-0000-0000B8090000}"/>
    <cellStyle name="Comma [0] 23 3" xfId="2490" xr:uid="{00000000-0005-0000-0000-0000B9090000}"/>
    <cellStyle name="Comma [0] 23 4" xfId="2491" xr:uid="{00000000-0005-0000-0000-0000BA090000}"/>
    <cellStyle name="Comma [0] 24" xfId="2492" xr:uid="{00000000-0005-0000-0000-0000BB090000}"/>
    <cellStyle name="Comma [0] 24 2" xfId="2493" xr:uid="{00000000-0005-0000-0000-0000BC090000}"/>
    <cellStyle name="Comma [0] 24 3" xfId="2494" xr:uid="{00000000-0005-0000-0000-0000BD090000}"/>
    <cellStyle name="Comma [0] 24 4" xfId="2495" xr:uid="{00000000-0005-0000-0000-0000BE090000}"/>
    <cellStyle name="Comma [0] 25" xfId="2496" xr:uid="{00000000-0005-0000-0000-0000BF090000}"/>
    <cellStyle name="Comma [0] 25 2" xfId="2497" xr:uid="{00000000-0005-0000-0000-0000C0090000}"/>
    <cellStyle name="Comma [0] 25 3" xfId="2498" xr:uid="{00000000-0005-0000-0000-0000C1090000}"/>
    <cellStyle name="Comma [0] 25 4" xfId="2499" xr:uid="{00000000-0005-0000-0000-0000C2090000}"/>
    <cellStyle name="Comma [0] 26" xfId="2500" xr:uid="{00000000-0005-0000-0000-0000C3090000}"/>
    <cellStyle name="Comma [0] 26 2" xfId="2501" xr:uid="{00000000-0005-0000-0000-0000C4090000}"/>
    <cellStyle name="Comma [0] 26 3" xfId="2502" xr:uid="{00000000-0005-0000-0000-0000C5090000}"/>
    <cellStyle name="Comma [0] 26 4" xfId="2503" xr:uid="{00000000-0005-0000-0000-0000C6090000}"/>
    <cellStyle name="Comma [0] 27" xfId="2504" xr:uid="{00000000-0005-0000-0000-0000C7090000}"/>
    <cellStyle name="Comma [0] 27 2" xfId="2505" xr:uid="{00000000-0005-0000-0000-0000C8090000}"/>
    <cellStyle name="Comma [0] 27 3" xfId="2506" xr:uid="{00000000-0005-0000-0000-0000C9090000}"/>
    <cellStyle name="Comma [0] 27 4" xfId="2507" xr:uid="{00000000-0005-0000-0000-0000CA090000}"/>
    <cellStyle name="Comma [0] 28" xfId="2508" xr:uid="{00000000-0005-0000-0000-0000CB090000}"/>
    <cellStyle name="Comma [0] 28 2" xfId="2509" xr:uid="{00000000-0005-0000-0000-0000CC090000}"/>
    <cellStyle name="Comma [0] 28 3" xfId="2510" xr:uid="{00000000-0005-0000-0000-0000CD090000}"/>
    <cellStyle name="Comma [0] 28 4" xfId="2511" xr:uid="{00000000-0005-0000-0000-0000CE090000}"/>
    <cellStyle name="Comma [0] 29" xfId="2512" xr:uid="{00000000-0005-0000-0000-0000CF090000}"/>
    <cellStyle name="Comma [0] 29 2" xfId="2513" xr:uid="{00000000-0005-0000-0000-0000D0090000}"/>
    <cellStyle name="Comma [0] 29 3" xfId="2514" xr:uid="{00000000-0005-0000-0000-0000D1090000}"/>
    <cellStyle name="Comma [0] 29 4" xfId="2515" xr:uid="{00000000-0005-0000-0000-0000D2090000}"/>
    <cellStyle name="Comma [0] 3" xfId="2516" xr:uid="{00000000-0005-0000-0000-0000D3090000}"/>
    <cellStyle name="Comma [0] 3 2" xfId="2517" xr:uid="{00000000-0005-0000-0000-0000D4090000}"/>
    <cellStyle name="Comma [0] 3 2 2" xfId="2518" xr:uid="{00000000-0005-0000-0000-0000D5090000}"/>
    <cellStyle name="Comma [0] 3 3" xfId="2519" xr:uid="{00000000-0005-0000-0000-0000D6090000}"/>
    <cellStyle name="Comma [0] 3 3 2" xfId="2520" xr:uid="{00000000-0005-0000-0000-0000D7090000}"/>
    <cellStyle name="Comma [0] 3 4" xfId="2521" xr:uid="{00000000-0005-0000-0000-0000D8090000}"/>
    <cellStyle name="Comma [0] 3 5" xfId="2522" xr:uid="{00000000-0005-0000-0000-0000D9090000}"/>
    <cellStyle name="Comma [0] 3 6" xfId="2523" xr:uid="{00000000-0005-0000-0000-0000DA090000}"/>
    <cellStyle name="Comma [0] 30" xfId="2524" xr:uid="{00000000-0005-0000-0000-0000DB090000}"/>
    <cellStyle name="Comma [0] 30 2" xfId="2525" xr:uid="{00000000-0005-0000-0000-0000DC090000}"/>
    <cellStyle name="Comma [0] 30 3" xfId="2526" xr:uid="{00000000-0005-0000-0000-0000DD090000}"/>
    <cellStyle name="Comma [0] 31" xfId="2527" xr:uid="{00000000-0005-0000-0000-0000DE090000}"/>
    <cellStyle name="Comma [0] 32" xfId="2528" xr:uid="{00000000-0005-0000-0000-0000DF090000}"/>
    <cellStyle name="Comma [0] 33" xfId="2529" xr:uid="{00000000-0005-0000-0000-0000E0090000}"/>
    <cellStyle name="Comma [0] 34" xfId="2530" xr:uid="{00000000-0005-0000-0000-0000E1090000}"/>
    <cellStyle name="Comma [0] 35" xfId="2531" xr:uid="{00000000-0005-0000-0000-0000E2090000}"/>
    <cellStyle name="Comma [0] 35 2" xfId="2532" xr:uid="{00000000-0005-0000-0000-0000E3090000}"/>
    <cellStyle name="Comma [0] 35 3" xfId="2533" xr:uid="{00000000-0005-0000-0000-0000E4090000}"/>
    <cellStyle name="Comma [0] 36" xfId="2534" xr:uid="{00000000-0005-0000-0000-0000E5090000}"/>
    <cellStyle name="Comma [0] 37" xfId="2535" xr:uid="{00000000-0005-0000-0000-0000E6090000}"/>
    <cellStyle name="Comma [0] 38" xfId="2536" xr:uid="{00000000-0005-0000-0000-0000E7090000}"/>
    <cellStyle name="Comma [0] 39" xfId="2537" xr:uid="{00000000-0005-0000-0000-0000E8090000}"/>
    <cellStyle name="Comma [0] 4" xfId="2538" xr:uid="{00000000-0005-0000-0000-0000E9090000}"/>
    <cellStyle name="Comma [0] 4 2" xfId="2539" xr:uid="{00000000-0005-0000-0000-0000EA090000}"/>
    <cellStyle name="Comma [0] 4 2 10" xfId="2540" xr:uid="{00000000-0005-0000-0000-0000EB090000}"/>
    <cellStyle name="Comma [0] 4 2 11" xfId="2541" xr:uid="{00000000-0005-0000-0000-0000EC090000}"/>
    <cellStyle name="Comma [0] 4 2 12" xfId="2542" xr:uid="{00000000-0005-0000-0000-0000ED090000}"/>
    <cellStyle name="Comma [0] 4 2 12 2" xfId="2543" xr:uid="{00000000-0005-0000-0000-0000EE090000}"/>
    <cellStyle name="Comma [0] 4 2 2" xfId="2544" xr:uid="{00000000-0005-0000-0000-0000EF090000}"/>
    <cellStyle name="Comma [0] 4 2 2 2" xfId="2545" xr:uid="{00000000-0005-0000-0000-0000F0090000}"/>
    <cellStyle name="Comma [0] 4 2 2 3" xfId="2546" xr:uid="{00000000-0005-0000-0000-0000F1090000}"/>
    <cellStyle name="Comma [0] 4 2 2 4" xfId="2547" xr:uid="{00000000-0005-0000-0000-0000F2090000}"/>
    <cellStyle name="Comma [0] 4 2 3" xfId="2548" xr:uid="{00000000-0005-0000-0000-0000F3090000}"/>
    <cellStyle name="Comma [0] 4 2 3 2" xfId="2549" xr:uid="{00000000-0005-0000-0000-0000F4090000}"/>
    <cellStyle name="Comma [0] 4 2 3 3" xfId="2550" xr:uid="{00000000-0005-0000-0000-0000F5090000}"/>
    <cellStyle name="Comma [0] 4 2 3 4" xfId="2551" xr:uid="{00000000-0005-0000-0000-0000F6090000}"/>
    <cellStyle name="Comma [0] 4 2 4" xfId="2552" xr:uid="{00000000-0005-0000-0000-0000F7090000}"/>
    <cellStyle name="Comma [0] 4 2 4 2" xfId="2553" xr:uid="{00000000-0005-0000-0000-0000F8090000}"/>
    <cellStyle name="Comma [0] 4 2 4 3" xfId="2554" xr:uid="{00000000-0005-0000-0000-0000F9090000}"/>
    <cellStyle name="Comma [0] 4 2 4 4" xfId="2555" xr:uid="{00000000-0005-0000-0000-0000FA090000}"/>
    <cellStyle name="Comma [0] 4 2 5" xfId="2556" xr:uid="{00000000-0005-0000-0000-0000FB090000}"/>
    <cellStyle name="Comma [0] 4 2 5 2" xfId="2557" xr:uid="{00000000-0005-0000-0000-0000FC090000}"/>
    <cellStyle name="Comma [0] 4 2 5 3" xfId="2558" xr:uid="{00000000-0005-0000-0000-0000FD090000}"/>
    <cellStyle name="Comma [0] 4 2 5 4" xfId="2559" xr:uid="{00000000-0005-0000-0000-0000FE090000}"/>
    <cellStyle name="Comma [0] 4 2 6" xfId="2560" xr:uid="{00000000-0005-0000-0000-0000FF090000}"/>
    <cellStyle name="Comma [0] 4 2 6 2" xfId="2561" xr:uid="{00000000-0005-0000-0000-0000000A0000}"/>
    <cellStyle name="Comma [0] 4 2 6 3" xfId="2562" xr:uid="{00000000-0005-0000-0000-0000010A0000}"/>
    <cellStyle name="Comma [0] 4 2 6 4" xfId="2563" xr:uid="{00000000-0005-0000-0000-0000020A0000}"/>
    <cellStyle name="Comma [0] 4 2 7" xfId="2564" xr:uid="{00000000-0005-0000-0000-0000030A0000}"/>
    <cellStyle name="Comma [0] 4 2 7 2" xfId="2565" xr:uid="{00000000-0005-0000-0000-0000040A0000}"/>
    <cellStyle name="Comma [0] 4 2 7 3" xfId="2566" xr:uid="{00000000-0005-0000-0000-0000050A0000}"/>
    <cellStyle name="Comma [0] 4 2 7 4" xfId="2567" xr:uid="{00000000-0005-0000-0000-0000060A0000}"/>
    <cellStyle name="Comma [0] 4 2 8" xfId="2568" xr:uid="{00000000-0005-0000-0000-0000070A0000}"/>
    <cellStyle name="Comma [0] 4 2 8 2" xfId="2569" xr:uid="{00000000-0005-0000-0000-0000080A0000}"/>
    <cellStyle name="Comma [0] 4 2 9" xfId="2570" xr:uid="{00000000-0005-0000-0000-0000090A0000}"/>
    <cellStyle name="Comma [0] 4 2 9 2" xfId="2571" xr:uid="{00000000-0005-0000-0000-00000A0A0000}"/>
    <cellStyle name="Comma [0] 4 3" xfId="2572" xr:uid="{00000000-0005-0000-0000-00000B0A0000}"/>
    <cellStyle name="Comma [0] 4 4" xfId="2573" xr:uid="{00000000-0005-0000-0000-00000C0A0000}"/>
    <cellStyle name="Comma [0] 40" xfId="2574" xr:uid="{00000000-0005-0000-0000-00000D0A0000}"/>
    <cellStyle name="Comma [0] 41" xfId="2575" xr:uid="{00000000-0005-0000-0000-00000E0A0000}"/>
    <cellStyle name="Comma [0] 42" xfId="2576" xr:uid="{00000000-0005-0000-0000-00000F0A0000}"/>
    <cellStyle name="Comma [0] 43" xfId="2577" xr:uid="{00000000-0005-0000-0000-0000100A0000}"/>
    <cellStyle name="Comma [0] 44" xfId="2578" xr:uid="{00000000-0005-0000-0000-0000110A0000}"/>
    <cellStyle name="Comma [0] 45" xfId="2579" xr:uid="{00000000-0005-0000-0000-0000120A0000}"/>
    <cellStyle name="Comma [0] 46" xfId="2580" xr:uid="{00000000-0005-0000-0000-0000130A0000}"/>
    <cellStyle name="Comma [0] 47" xfId="2581" xr:uid="{00000000-0005-0000-0000-0000140A0000}"/>
    <cellStyle name="Comma [0] 48" xfId="2582" xr:uid="{00000000-0005-0000-0000-0000150A0000}"/>
    <cellStyle name="Comma [0] 49" xfId="2583" xr:uid="{00000000-0005-0000-0000-0000160A0000}"/>
    <cellStyle name="Comma [0] 5" xfId="2584" xr:uid="{00000000-0005-0000-0000-0000170A0000}"/>
    <cellStyle name="Comma [0] 5 2" xfId="2585" xr:uid="{00000000-0005-0000-0000-0000180A0000}"/>
    <cellStyle name="Comma [0] 5 3" xfId="2586" xr:uid="{00000000-0005-0000-0000-0000190A0000}"/>
    <cellStyle name="Comma [0] 5 4" xfId="2587" xr:uid="{00000000-0005-0000-0000-00001A0A0000}"/>
    <cellStyle name="Comma [0] 50" xfId="2588" xr:uid="{00000000-0005-0000-0000-00001B0A0000}"/>
    <cellStyle name="Comma [0] 51" xfId="2589" xr:uid="{00000000-0005-0000-0000-00001C0A0000}"/>
    <cellStyle name="Comma [0] 52" xfId="2590" xr:uid="{00000000-0005-0000-0000-00001D0A0000}"/>
    <cellStyle name="Comma [0] 53" xfId="2591" xr:uid="{00000000-0005-0000-0000-00001E0A0000}"/>
    <cellStyle name="Comma [0] 54" xfId="2592" xr:uid="{00000000-0005-0000-0000-00001F0A0000}"/>
    <cellStyle name="Comma [0] 55" xfId="2593" xr:uid="{00000000-0005-0000-0000-0000200A0000}"/>
    <cellStyle name="Comma [0] 56" xfId="2594" xr:uid="{00000000-0005-0000-0000-0000210A0000}"/>
    <cellStyle name="Comma [0] 57" xfId="2595" xr:uid="{00000000-0005-0000-0000-0000220A0000}"/>
    <cellStyle name="Comma [0] 58" xfId="2596" xr:uid="{00000000-0005-0000-0000-0000230A0000}"/>
    <cellStyle name="Comma [0] 59" xfId="2597" xr:uid="{00000000-0005-0000-0000-0000240A0000}"/>
    <cellStyle name="Comma [0] 6" xfId="2598" xr:uid="{00000000-0005-0000-0000-0000250A0000}"/>
    <cellStyle name="Comma [0] 6 2" xfId="2599" xr:uid="{00000000-0005-0000-0000-0000260A0000}"/>
    <cellStyle name="Comma [0] 6 2 2" xfId="2600" xr:uid="{00000000-0005-0000-0000-0000270A0000}"/>
    <cellStyle name="Comma [0] 6 2 3" xfId="2601" xr:uid="{00000000-0005-0000-0000-0000280A0000}"/>
    <cellStyle name="Comma [0] 6 2 4" xfId="2602" xr:uid="{00000000-0005-0000-0000-0000290A0000}"/>
    <cellStyle name="Comma [0] 6 3" xfId="2603" xr:uid="{00000000-0005-0000-0000-00002A0A0000}"/>
    <cellStyle name="Comma [0] 6 3 2" xfId="2604" xr:uid="{00000000-0005-0000-0000-00002B0A0000}"/>
    <cellStyle name="Comma [0] 6 4" xfId="2605" xr:uid="{00000000-0005-0000-0000-00002C0A0000}"/>
    <cellStyle name="Comma [0] 6 5" xfId="2606" xr:uid="{00000000-0005-0000-0000-00002D0A0000}"/>
    <cellStyle name="Comma [0] 60" xfId="2607" xr:uid="{00000000-0005-0000-0000-00002E0A0000}"/>
    <cellStyle name="Comma [0] 61" xfId="2608" xr:uid="{00000000-0005-0000-0000-00002F0A0000}"/>
    <cellStyle name="Comma [0] 62" xfId="2609" xr:uid="{00000000-0005-0000-0000-0000300A0000}"/>
    <cellStyle name="Comma [0] 63" xfId="2610" xr:uid="{00000000-0005-0000-0000-0000310A0000}"/>
    <cellStyle name="Comma [0] 64" xfId="2611" xr:uid="{00000000-0005-0000-0000-0000320A0000}"/>
    <cellStyle name="Comma [0] 65" xfId="2612" xr:uid="{00000000-0005-0000-0000-0000330A0000}"/>
    <cellStyle name="Comma [0] 66" xfId="2613" xr:uid="{00000000-0005-0000-0000-0000340A0000}"/>
    <cellStyle name="Comma [0] 67" xfId="2614" xr:uid="{00000000-0005-0000-0000-0000350A0000}"/>
    <cellStyle name="Comma [0] 68" xfId="2615" xr:uid="{00000000-0005-0000-0000-0000360A0000}"/>
    <cellStyle name="Comma [0] 69" xfId="2616" xr:uid="{00000000-0005-0000-0000-0000370A0000}"/>
    <cellStyle name="Comma [0] 7" xfId="2617" xr:uid="{00000000-0005-0000-0000-0000380A0000}"/>
    <cellStyle name="Comma [0] 7 10" xfId="2618" xr:uid="{00000000-0005-0000-0000-0000390A0000}"/>
    <cellStyle name="Comma [0] 7 11" xfId="2619" xr:uid="{00000000-0005-0000-0000-00003A0A0000}"/>
    <cellStyle name="Comma [0] 7 12" xfId="2620" xr:uid="{00000000-0005-0000-0000-00003B0A0000}"/>
    <cellStyle name="Comma [0] 7 13" xfId="2621" xr:uid="{00000000-0005-0000-0000-00003C0A0000}"/>
    <cellStyle name="Comma [0] 7 14" xfId="2622" xr:uid="{00000000-0005-0000-0000-00003D0A0000}"/>
    <cellStyle name="Comma [0] 7 15" xfId="2623" xr:uid="{00000000-0005-0000-0000-00003E0A0000}"/>
    <cellStyle name="Comma [0] 7 16" xfId="2624" xr:uid="{00000000-0005-0000-0000-00003F0A0000}"/>
    <cellStyle name="Comma [0] 7 2" xfId="2625" xr:uid="{00000000-0005-0000-0000-0000400A0000}"/>
    <cellStyle name="Comma [0] 7 2 2" xfId="2626" xr:uid="{00000000-0005-0000-0000-0000410A0000}"/>
    <cellStyle name="Comma [0] 7 2 3" xfId="2627" xr:uid="{00000000-0005-0000-0000-0000420A0000}"/>
    <cellStyle name="Comma [0] 7 3" xfId="2628" xr:uid="{00000000-0005-0000-0000-0000430A0000}"/>
    <cellStyle name="Comma [0] 7 3 2" xfId="2629" xr:uid="{00000000-0005-0000-0000-0000440A0000}"/>
    <cellStyle name="Comma [0] 7 4" xfId="2630" xr:uid="{00000000-0005-0000-0000-0000450A0000}"/>
    <cellStyle name="Comma [0] 7 5" xfId="2631" xr:uid="{00000000-0005-0000-0000-0000460A0000}"/>
    <cellStyle name="Comma [0] 7 6" xfId="2632" xr:uid="{00000000-0005-0000-0000-0000470A0000}"/>
    <cellStyle name="Comma [0] 7 7" xfId="2633" xr:uid="{00000000-0005-0000-0000-0000480A0000}"/>
    <cellStyle name="Comma [0] 7 8" xfId="2634" xr:uid="{00000000-0005-0000-0000-0000490A0000}"/>
    <cellStyle name="Comma [0] 7 9" xfId="2635" xr:uid="{00000000-0005-0000-0000-00004A0A0000}"/>
    <cellStyle name="Comma [0] 70" xfId="13036" xr:uid="{00000000-0005-0000-0000-00004B0A0000}"/>
    <cellStyle name="Comma [0] 71" xfId="13039" xr:uid="{00000000-0005-0000-0000-00004C0A0000}"/>
    <cellStyle name="Comma [0] 8" xfId="2636" xr:uid="{00000000-0005-0000-0000-00004D0A0000}"/>
    <cellStyle name="Comma [0] 8 2" xfId="2637" xr:uid="{00000000-0005-0000-0000-00004E0A0000}"/>
    <cellStyle name="Comma [0] 8 3" xfId="2638" xr:uid="{00000000-0005-0000-0000-00004F0A0000}"/>
    <cellStyle name="Comma [0] 8 4" xfId="2639" xr:uid="{00000000-0005-0000-0000-0000500A0000}"/>
    <cellStyle name="Comma [0] 9" xfId="2640" xr:uid="{00000000-0005-0000-0000-0000510A0000}"/>
    <cellStyle name="Comma [0] 9 2" xfId="2641" xr:uid="{00000000-0005-0000-0000-0000520A0000}"/>
    <cellStyle name="Comma [0] 9 3" xfId="2642" xr:uid="{00000000-0005-0000-0000-0000530A0000}"/>
    <cellStyle name="Comma [00]" xfId="2643" xr:uid="{00000000-0005-0000-0000-0000540A0000}"/>
    <cellStyle name="Comma 10" xfId="2644" xr:uid="{00000000-0005-0000-0000-0000550A0000}"/>
    <cellStyle name="Comma 10 2" xfId="2645" xr:uid="{00000000-0005-0000-0000-0000560A0000}"/>
    <cellStyle name="Comma 10 3" xfId="2646" xr:uid="{00000000-0005-0000-0000-0000570A0000}"/>
    <cellStyle name="Comma 10 3 2" xfId="2647" xr:uid="{00000000-0005-0000-0000-0000580A0000}"/>
    <cellStyle name="Comma 10 3 3" xfId="2648" xr:uid="{00000000-0005-0000-0000-0000590A0000}"/>
    <cellStyle name="Comma 10 4" xfId="2649" xr:uid="{00000000-0005-0000-0000-00005A0A0000}"/>
    <cellStyle name="Comma 10 5" xfId="2650" xr:uid="{00000000-0005-0000-0000-00005B0A0000}"/>
    <cellStyle name="Comma 10 6" xfId="2651" xr:uid="{00000000-0005-0000-0000-00005C0A0000}"/>
    <cellStyle name="Comma 10 7" xfId="2652" xr:uid="{00000000-0005-0000-0000-00005D0A0000}"/>
    <cellStyle name="Comma 100" xfId="2653" xr:uid="{00000000-0005-0000-0000-00005E0A0000}"/>
    <cellStyle name="Comma 101" xfId="2654" xr:uid="{00000000-0005-0000-0000-00005F0A0000}"/>
    <cellStyle name="Comma 102" xfId="2655" xr:uid="{00000000-0005-0000-0000-0000600A0000}"/>
    <cellStyle name="Comma 103" xfId="2656" xr:uid="{00000000-0005-0000-0000-0000610A0000}"/>
    <cellStyle name="Comma 104" xfId="2657" xr:uid="{00000000-0005-0000-0000-0000620A0000}"/>
    <cellStyle name="Comma 105" xfId="2658" xr:uid="{00000000-0005-0000-0000-0000630A0000}"/>
    <cellStyle name="Comma 106" xfId="2659" xr:uid="{00000000-0005-0000-0000-0000640A0000}"/>
    <cellStyle name="Comma 107" xfId="2660" xr:uid="{00000000-0005-0000-0000-0000650A0000}"/>
    <cellStyle name="Comma 108" xfId="2661" xr:uid="{00000000-0005-0000-0000-0000660A0000}"/>
    <cellStyle name="Comma 109" xfId="2662" xr:uid="{00000000-0005-0000-0000-0000670A0000}"/>
    <cellStyle name="Comma 11" xfId="2663" xr:uid="{00000000-0005-0000-0000-0000680A0000}"/>
    <cellStyle name="Comma 11 2" xfId="2664" xr:uid="{00000000-0005-0000-0000-0000690A0000}"/>
    <cellStyle name="Comma 11 2 2" xfId="2665" xr:uid="{00000000-0005-0000-0000-00006A0A0000}"/>
    <cellStyle name="Comma 11 2 3" xfId="2666" xr:uid="{00000000-0005-0000-0000-00006B0A0000}"/>
    <cellStyle name="Comma 11 3" xfId="2667" xr:uid="{00000000-0005-0000-0000-00006C0A0000}"/>
    <cellStyle name="Comma 11 4" xfId="2668" xr:uid="{00000000-0005-0000-0000-00006D0A0000}"/>
    <cellStyle name="Comma 11 5" xfId="2669" xr:uid="{00000000-0005-0000-0000-00006E0A0000}"/>
    <cellStyle name="Comma 11 6" xfId="2670" xr:uid="{00000000-0005-0000-0000-00006F0A0000}"/>
    <cellStyle name="Comma 110" xfId="2671" xr:uid="{00000000-0005-0000-0000-0000700A0000}"/>
    <cellStyle name="Comma 111" xfId="2672" xr:uid="{00000000-0005-0000-0000-0000710A0000}"/>
    <cellStyle name="Comma 112" xfId="2673" xr:uid="{00000000-0005-0000-0000-0000720A0000}"/>
    <cellStyle name="Comma 113" xfId="2674" xr:uid="{00000000-0005-0000-0000-0000730A0000}"/>
    <cellStyle name="Comma 114" xfId="2675" xr:uid="{00000000-0005-0000-0000-0000740A0000}"/>
    <cellStyle name="Comma 115" xfId="2676" xr:uid="{00000000-0005-0000-0000-0000750A0000}"/>
    <cellStyle name="Comma 116" xfId="2677" xr:uid="{00000000-0005-0000-0000-0000760A0000}"/>
    <cellStyle name="Comma 117" xfId="2678" xr:uid="{00000000-0005-0000-0000-0000770A0000}"/>
    <cellStyle name="Comma 118" xfId="2679" xr:uid="{00000000-0005-0000-0000-0000780A0000}"/>
    <cellStyle name="Comma 119" xfId="2680" xr:uid="{00000000-0005-0000-0000-0000790A0000}"/>
    <cellStyle name="Comma 12" xfId="2681" xr:uid="{00000000-0005-0000-0000-00007A0A0000}"/>
    <cellStyle name="Comma 12 2" xfId="2682" xr:uid="{00000000-0005-0000-0000-00007B0A0000}"/>
    <cellStyle name="Comma 12 3" xfId="2683" xr:uid="{00000000-0005-0000-0000-00007C0A0000}"/>
    <cellStyle name="Comma 120" xfId="2684" xr:uid="{00000000-0005-0000-0000-00007D0A0000}"/>
    <cellStyle name="Comma 121" xfId="2685" xr:uid="{00000000-0005-0000-0000-00007E0A0000}"/>
    <cellStyle name="Comma 122" xfId="2686" xr:uid="{00000000-0005-0000-0000-00007F0A0000}"/>
    <cellStyle name="Comma 123" xfId="2687" xr:uid="{00000000-0005-0000-0000-0000800A0000}"/>
    <cellStyle name="Comma 124" xfId="2688" xr:uid="{00000000-0005-0000-0000-0000810A0000}"/>
    <cellStyle name="Comma 125" xfId="2689" xr:uid="{00000000-0005-0000-0000-0000820A0000}"/>
    <cellStyle name="Comma 126" xfId="2690" xr:uid="{00000000-0005-0000-0000-0000830A0000}"/>
    <cellStyle name="Comma 127" xfId="2691" xr:uid="{00000000-0005-0000-0000-0000840A0000}"/>
    <cellStyle name="Comma 128" xfId="2692" xr:uid="{00000000-0005-0000-0000-0000850A0000}"/>
    <cellStyle name="Comma 129" xfId="2693" xr:uid="{00000000-0005-0000-0000-0000860A0000}"/>
    <cellStyle name="Comma 13" xfId="2694" xr:uid="{00000000-0005-0000-0000-0000870A0000}"/>
    <cellStyle name="Comma 13 2" xfId="2695" xr:uid="{00000000-0005-0000-0000-0000880A0000}"/>
    <cellStyle name="Comma 13 3" xfId="2696" xr:uid="{00000000-0005-0000-0000-0000890A0000}"/>
    <cellStyle name="Comma 130" xfId="2697" xr:uid="{00000000-0005-0000-0000-00008A0A0000}"/>
    <cellStyle name="Comma 131" xfId="2698" xr:uid="{00000000-0005-0000-0000-00008B0A0000}"/>
    <cellStyle name="Comma 132" xfId="2699" xr:uid="{00000000-0005-0000-0000-00008C0A0000}"/>
    <cellStyle name="Comma 133" xfId="2700" xr:uid="{00000000-0005-0000-0000-00008D0A0000}"/>
    <cellStyle name="Comma 134" xfId="2701" xr:uid="{00000000-0005-0000-0000-00008E0A0000}"/>
    <cellStyle name="Comma 135" xfId="2702" xr:uid="{00000000-0005-0000-0000-00008F0A0000}"/>
    <cellStyle name="Comma 136" xfId="2703" xr:uid="{00000000-0005-0000-0000-0000900A0000}"/>
    <cellStyle name="Comma 137" xfId="2704" xr:uid="{00000000-0005-0000-0000-0000910A0000}"/>
    <cellStyle name="Comma 138" xfId="2705" xr:uid="{00000000-0005-0000-0000-0000920A0000}"/>
    <cellStyle name="Comma 139" xfId="2706" xr:uid="{00000000-0005-0000-0000-0000930A0000}"/>
    <cellStyle name="Comma 14" xfId="2707" xr:uid="{00000000-0005-0000-0000-0000940A0000}"/>
    <cellStyle name="Comma 14 2" xfId="2708" xr:uid="{00000000-0005-0000-0000-0000950A0000}"/>
    <cellStyle name="Comma 14 3" xfId="2709" xr:uid="{00000000-0005-0000-0000-0000960A0000}"/>
    <cellStyle name="Comma 140" xfId="2710" xr:uid="{00000000-0005-0000-0000-0000970A0000}"/>
    <cellStyle name="Comma 141" xfId="2711" xr:uid="{00000000-0005-0000-0000-0000980A0000}"/>
    <cellStyle name="Comma 142" xfId="2712" xr:uid="{00000000-0005-0000-0000-0000990A0000}"/>
    <cellStyle name="Comma 143" xfId="2713" xr:uid="{00000000-0005-0000-0000-00009A0A0000}"/>
    <cellStyle name="Comma 144" xfId="2714" xr:uid="{00000000-0005-0000-0000-00009B0A0000}"/>
    <cellStyle name="Comma 145" xfId="2715" xr:uid="{00000000-0005-0000-0000-00009C0A0000}"/>
    <cellStyle name="Comma 146" xfId="2716" xr:uid="{00000000-0005-0000-0000-00009D0A0000}"/>
    <cellStyle name="Comma 147" xfId="2717" xr:uid="{00000000-0005-0000-0000-00009E0A0000}"/>
    <cellStyle name="Comma 148" xfId="2718" xr:uid="{00000000-0005-0000-0000-00009F0A0000}"/>
    <cellStyle name="Comma 149" xfId="2719" xr:uid="{00000000-0005-0000-0000-0000A00A0000}"/>
    <cellStyle name="Comma 15" xfId="2720" xr:uid="{00000000-0005-0000-0000-0000A10A0000}"/>
    <cellStyle name="Comma 15 2" xfId="2721" xr:uid="{00000000-0005-0000-0000-0000A20A0000}"/>
    <cellStyle name="Comma 15 3" xfId="2722" xr:uid="{00000000-0005-0000-0000-0000A30A0000}"/>
    <cellStyle name="Comma 150" xfId="2723" xr:uid="{00000000-0005-0000-0000-0000A40A0000}"/>
    <cellStyle name="Comma 151" xfId="2724" xr:uid="{00000000-0005-0000-0000-0000A50A0000}"/>
    <cellStyle name="Comma 152" xfId="2725" xr:uid="{00000000-0005-0000-0000-0000A60A0000}"/>
    <cellStyle name="Comma 153" xfId="2726" xr:uid="{00000000-0005-0000-0000-0000A70A0000}"/>
    <cellStyle name="Comma 154" xfId="2727" xr:uid="{00000000-0005-0000-0000-0000A80A0000}"/>
    <cellStyle name="Comma 155" xfId="2728" xr:uid="{00000000-0005-0000-0000-0000A90A0000}"/>
    <cellStyle name="Comma 156" xfId="2729" xr:uid="{00000000-0005-0000-0000-0000AA0A0000}"/>
    <cellStyle name="Comma 157" xfId="2730" xr:uid="{00000000-0005-0000-0000-0000AB0A0000}"/>
    <cellStyle name="Comma 158" xfId="2731" xr:uid="{00000000-0005-0000-0000-0000AC0A0000}"/>
    <cellStyle name="Comma 159" xfId="2732" xr:uid="{00000000-0005-0000-0000-0000AD0A0000}"/>
    <cellStyle name="Comma 16" xfId="2733" xr:uid="{00000000-0005-0000-0000-0000AE0A0000}"/>
    <cellStyle name="Comma 16 2" xfId="2734" xr:uid="{00000000-0005-0000-0000-0000AF0A0000}"/>
    <cellStyle name="Comma 16 3" xfId="2735" xr:uid="{00000000-0005-0000-0000-0000B00A0000}"/>
    <cellStyle name="Comma 160" xfId="2736" xr:uid="{00000000-0005-0000-0000-0000B10A0000}"/>
    <cellStyle name="Comma 161" xfId="2737" xr:uid="{00000000-0005-0000-0000-0000B20A0000}"/>
    <cellStyle name="Comma 162" xfId="2738" xr:uid="{00000000-0005-0000-0000-0000B30A0000}"/>
    <cellStyle name="Comma 163" xfId="2739" xr:uid="{00000000-0005-0000-0000-0000B40A0000}"/>
    <cellStyle name="Comma 164" xfId="2740" xr:uid="{00000000-0005-0000-0000-0000B50A0000}"/>
    <cellStyle name="Comma 165" xfId="2741" xr:uid="{00000000-0005-0000-0000-0000B60A0000}"/>
    <cellStyle name="Comma 166" xfId="2742" xr:uid="{00000000-0005-0000-0000-0000B70A0000}"/>
    <cellStyle name="Comma 167" xfId="2743" xr:uid="{00000000-0005-0000-0000-0000B80A0000}"/>
    <cellStyle name="Comma 168" xfId="2744" xr:uid="{00000000-0005-0000-0000-0000B90A0000}"/>
    <cellStyle name="Comma 169" xfId="2745" xr:uid="{00000000-0005-0000-0000-0000BA0A0000}"/>
    <cellStyle name="Comma 17" xfId="2746" xr:uid="{00000000-0005-0000-0000-0000BB0A0000}"/>
    <cellStyle name="Comma 17 2" xfId="2747" xr:uid="{00000000-0005-0000-0000-0000BC0A0000}"/>
    <cellStyle name="Comma 17 3" xfId="2748" xr:uid="{00000000-0005-0000-0000-0000BD0A0000}"/>
    <cellStyle name="Comma 170" xfId="2749" xr:uid="{00000000-0005-0000-0000-0000BE0A0000}"/>
    <cellStyle name="Comma 171" xfId="2750" xr:uid="{00000000-0005-0000-0000-0000BF0A0000}"/>
    <cellStyle name="Comma 172" xfId="2751" xr:uid="{00000000-0005-0000-0000-0000C00A0000}"/>
    <cellStyle name="Comma 173" xfId="2752" xr:uid="{00000000-0005-0000-0000-0000C10A0000}"/>
    <cellStyle name="Comma 174" xfId="2753" xr:uid="{00000000-0005-0000-0000-0000C20A0000}"/>
    <cellStyle name="Comma 175" xfId="2754" xr:uid="{00000000-0005-0000-0000-0000C30A0000}"/>
    <cellStyle name="Comma 176" xfId="2755" xr:uid="{00000000-0005-0000-0000-0000C40A0000}"/>
    <cellStyle name="Comma 177" xfId="2756" xr:uid="{00000000-0005-0000-0000-0000C50A0000}"/>
    <cellStyle name="Comma 178" xfId="2757" xr:uid="{00000000-0005-0000-0000-0000C60A0000}"/>
    <cellStyle name="Comma 179" xfId="2758" xr:uid="{00000000-0005-0000-0000-0000C70A0000}"/>
    <cellStyle name="Comma 18" xfId="2759" xr:uid="{00000000-0005-0000-0000-0000C80A0000}"/>
    <cellStyle name="Comma 18 2" xfId="2760" xr:uid="{00000000-0005-0000-0000-0000C90A0000}"/>
    <cellStyle name="Comma 18 3" xfId="2761" xr:uid="{00000000-0005-0000-0000-0000CA0A0000}"/>
    <cellStyle name="Comma 18 4" xfId="1" xr:uid="{00000000-0005-0000-0000-0000CB0A0000}"/>
    <cellStyle name="Comma 18 4 2" xfId="2762" xr:uid="{00000000-0005-0000-0000-0000CC0A0000}"/>
    <cellStyle name="Comma 18 5" xfId="2763" xr:uid="{00000000-0005-0000-0000-0000CD0A0000}"/>
    <cellStyle name="Comma 18 6" xfId="2764" xr:uid="{00000000-0005-0000-0000-0000CE0A0000}"/>
    <cellStyle name="Comma 18 7" xfId="2765" xr:uid="{00000000-0005-0000-0000-0000CF0A0000}"/>
    <cellStyle name="Comma 18 8" xfId="2766" xr:uid="{00000000-0005-0000-0000-0000D00A0000}"/>
    <cellStyle name="Comma 180" xfId="2767" xr:uid="{00000000-0005-0000-0000-0000D10A0000}"/>
    <cellStyle name="Comma 181" xfId="2768" xr:uid="{00000000-0005-0000-0000-0000D20A0000}"/>
    <cellStyle name="Comma 182" xfId="2769" xr:uid="{00000000-0005-0000-0000-0000D30A0000}"/>
    <cellStyle name="Comma 183" xfId="2770" xr:uid="{00000000-0005-0000-0000-0000D40A0000}"/>
    <cellStyle name="Comma 184" xfId="2771" xr:uid="{00000000-0005-0000-0000-0000D50A0000}"/>
    <cellStyle name="Comma 185" xfId="2772" xr:uid="{00000000-0005-0000-0000-0000D60A0000}"/>
    <cellStyle name="Comma 186" xfId="2773" xr:uid="{00000000-0005-0000-0000-0000D70A0000}"/>
    <cellStyle name="Comma 187" xfId="2774" xr:uid="{00000000-0005-0000-0000-0000D80A0000}"/>
    <cellStyle name="Comma 188" xfId="2775" xr:uid="{00000000-0005-0000-0000-0000D90A0000}"/>
    <cellStyle name="Comma 189" xfId="2776" xr:uid="{00000000-0005-0000-0000-0000DA0A0000}"/>
    <cellStyle name="Comma 19" xfId="2777" xr:uid="{00000000-0005-0000-0000-0000DB0A0000}"/>
    <cellStyle name="Comma 19 2" xfId="2778" xr:uid="{00000000-0005-0000-0000-0000DC0A0000}"/>
    <cellStyle name="Comma 19 3" xfId="2779" xr:uid="{00000000-0005-0000-0000-0000DD0A0000}"/>
    <cellStyle name="Comma 190" xfId="2780" xr:uid="{00000000-0005-0000-0000-0000DE0A0000}"/>
    <cellStyle name="Comma 191" xfId="2781" xr:uid="{00000000-0005-0000-0000-0000DF0A0000}"/>
    <cellStyle name="Comma 192" xfId="2782" xr:uid="{00000000-0005-0000-0000-0000E00A0000}"/>
    <cellStyle name="Comma 193" xfId="2783" xr:uid="{00000000-0005-0000-0000-0000E10A0000}"/>
    <cellStyle name="Comma 194" xfId="2784" xr:uid="{00000000-0005-0000-0000-0000E20A0000}"/>
    <cellStyle name="Comma 195" xfId="2785" xr:uid="{00000000-0005-0000-0000-0000E30A0000}"/>
    <cellStyle name="Comma 196" xfId="2786" xr:uid="{00000000-0005-0000-0000-0000E40A0000}"/>
    <cellStyle name="Comma 197" xfId="2787" xr:uid="{00000000-0005-0000-0000-0000E50A0000}"/>
    <cellStyle name="Comma 198" xfId="2788" xr:uid="{00000000-0005-0000-0000-0000E60A0000}"/>
    <cellStyle name="Comma 199" xfId="2789" xr:uid="{00000000-0005-0000-0000-0000E70A0000}"/>
    <cellStyle name="Comma 2" xfId="2790" xr:uid="{00000000-0005-0000-0000-0000E80A0000}"/>
    <cellStyle name="Comma 2 10" xfId="2791" xr:uid="{00000000-0005-0000-0000-0000E90A0000}"/>
    <cellStyle name="Comma 2 11" xfId="2792" xr:uid="{00000000-0005-0000-0000-0000EA0A0000}"/>
    <cellStyle name="Comma 2 12" xfId="2793" xr:uid="{00000000-0005-0000-0000-0000EB0A0000}"/>
    <cellStyle name="Comma 2 13" xfId="2794" xr:uid="{00000000-0005-0000-0000-0000EC0A0000}"/>
    <cellStyle name="Comma 2 14" xfId="2795" xr:uid="{00000000-0005-0000-0000-0000ED0A0000}"/>
    <cellStyle name="Comma 2 15" xfId="2796" xr:uid="{00000000-0005-0000-0000-0000EE0A0000}"/>
    <cellStyle name="Comma 2 16" xfId="2797" xr:uid="{00000000-0005-0000-0000-0000EF0A0000}"/>
    <cellStyle name="Comma 2 17" xfId="2798" xr:uid="{00000000-0005-0000-0000-0000F00A0000}"/>
    <cellStyle name="Comma 2 18" xfId="2799" xr:uid="{00000000-0005-0000-0000-0000F10A0000}"/>
    <cellStyle name="Comma 2 19" xfId="2800" xr:uid="{00000000-0005-0000-0000-0000F20A0000}"/>
    <cellStyle name="Comma 2 2" xfId="2801" xr:uid="{00000000-0005-0000-0000-0000F30A0000}"/>
    <cellStyle name="Comma 2 2 2" xfId="2802" xr:uid="{00000000-0005-0000-0000-0000F40A0000}"/>
    <cellStyle name="Comma 2 2 3" xfId="2803" xr:uid="{00000000-0005-0000-0000-0000F50A0000}"/>
    <cellStyle name="Comma 2 2 3 2" xfId="2804" xr:uid="{00000000-0005-0000-0000-0000F60A0000}"/>
    <cellStyle name="Comma 2 2 4" xfId="2805" xr:uid="{00000000-0005-0000-0000-0000F70A0000}"/>
    <cellStyle name="Comma 2 2 5" xfId="2806" xr:uid="{00000000-0005-0000-0000-0000F80A0000}"/>
    <cellStyle name="Comma 2 2 6" xfId="2807" xr:uid="{00000000-0005-0000-0000-0000F90A0000}"/>
    <cellStyle name="Comma 2 20" xfId="2808" xr:uid="{00000000-0005-0000-0000-0000FA0A0000}"/>
    <cellStyle name="Comma 2 21" xfId="2809" xr:uid="{00000000-0005-0000-0000-0000FB0A0000}"/>
    <cellStyle name="Comma 2 22" xfId="2810" xr:uid="{00000000-0005-0000-0000-0000FC0A0000}"/>
    <cellStyle name="Comma 2 23" xfId="2811" xr:uid="{00000000-0005-0000-0000-0000FD0A0000}"/>
    <cellStyle name="Comma 2 24" xfId="2812" xr:uid="{00000000-0005-0000-0000-0000FE0A0000}"/>
    <cellStyle name="Comma 2 25" xfId="2813" xr:uid="{00000000-0005-0000-0000-0000FF0A0000}"/>
    <cellStyle name="Comma 2 26" xfId="2814" xr:uid="{00000000-0005-0000-0000-0000000B0000}"/>
    <cellStyle name="Comma 2 27" xfId="2815" xr:uid="{00000000-0005-0000-0000-0000010B0000}"/>
    <cellStyle name="Comma 2 3" xfId="2816" xr:uid="{00000000-0005-0000-0000-0000020B0000}"/>
    <cellStyle name="Comma 2 3 2" xfId="2817" xr:uid="{00000000-0005-0000-0000-0000030B0000}"/>
    <cellStyle name="Comma 2 3 2 2" xfId="2818" xr:uid="{00000000-0005-0000-0000-0000040B0000}"/>
    <cellStyle name="Comma 2 3 3" xfId="2819" xr:uid="{00000000-0005-0000-0000-0000050B0000}"/>
    <cellStyle name="Comma 2 3 4" xfId="2820" xr:uid="{00000000-0005-0000-0000-0000060B0000}"/>
    <cellStyle name="Comma 2 3 5" xfId="2821" xr:uid="{00000000-0005-0000-0000-0000070B0000}"/>
    <cellStyle name="Comma 2 4" xfId="2822" xr:uid="{00000000-0005-0000-0000-0000080B0000}"/>
    <cellStyle name="Comma 2 4 2" xfId="2823" xr:uid="{00000000-0005-0000-0000-0000090B0000}"/>
    <cellStyle name="Comma 2 4 2 2" xfId="2824" xr:uid="{00000000-0005-0000-0000-00000A0B0000}"/>
    <cellStyle name="Comma 2 4 3" xfId="2825" xr:uid="{00000000-0005-0000-0000-00000B0B0000}"/>
    <cellStyle name="Comma 2 4 4" xfId="2826" xr:uid="{00000000-0005-0000-0000-00000C0B0000}"/>
    <cellStyle name="Comma 2 5" xfId="2827" xr:uid="{00000000-0005-0000-0000-00000D0B0000}"/>
    <cellStyle name="Comma 2 5 2" xfId="2828" xr:uid="{00000000-0005-0000-0000-00000E0B0000}"/>
    <cellStyle name="Comma 2 5 2 2" xfId="2829" xr:uid="{00000000-0005-0000-0000-00000F0B0000}"/>
    <cellStyle name="Comma 2 5 3" xfId="2830" xr:uid="{00000000-0005-0000-0000-0000100B0000}"/>
    <cellStyle name="Comma 2 5 4" xfId="2831" xr:uid="{00000000-0005-0000-0000-0000110B0000}"/>
    <cellStyle name="Comma 2 6" xfId="2832" xr:uid="{00000000-0005-0000-0000-0000120B0000}"/>
    <cellStyle name="Comma 2 6 2" xfId="2833" xr:uid="{00000000-0005-0000-0000-0000130B0000}"/>
    <cellStyle name="Comma 2 6 3" xfId="2834" xr:uid="{00000000-0005-0000-0000-0000140B0000}"/>
    <cellStyle name="Comma 2 6 4" xfId="2835" xr:uid="{00000000-0005-0000-0000-0000150B0000}"/>
    <cellStyle name="Comma 2 6 5" xfId="2836" xr:uid="{00000000-0005-0000-0000-0000160B0000}"/>
    <cellStyle name="Comma 2 6 6" xfId="2837" xr:uid="{00000000-0005-0000-0000-0000170B0000}"/>
    <cellStyle name="Comma 2 7" xfId="2838" xr:uid="{00000000-0005-0000-0000-0000180B0000}"/>
    <cellStyle name="Comma 2 7 2" xfId="2839" xr:uid="{00000000-0005-0000-0000-0000190B0000}"/>
    <cellStyle name="Comma 2 7 3" xfId="2840" xr:uid="{00000000-0005-0000-0000-00001A0B0000}"/>
    <cellStyle name="Comma 2 7 4" xfId="2841" xr:uid="{00000000-0005-0000-0000-00001B0B0000}"/>
    <cellStyle name="Comma 2 7 5" xfId="2842" xr:uid="{00000000-0005-0000-0000-00001C0B0000}"/>
    <cellStyle name="Comma 2 8" xfId="2843" xr:uid="{00000000-0005-0000-0000-00001D0B0000}"/>
    <cellStyle name="Comma 2 8 2" xfId="2844" xr:uid="{00000000-0005-0000-0000-00001E0B0000}"/>
    <cellStyle name="Comma 2 8 3" xfId="2845" xr:uid="{00000000-0005-0000-0000-00001F0B0000}"/>
    <cellStyle name="Comma 2 9" xfId="2846" xr:uid="{00000000-0005-0000-0000-0000200B0000}"/>
    <cellStyle name="Comma 2_PasteTemp" xfId="2847" xr:uid="{00000000-0005-0000-0000-0000210B0000}"/>
    <cellStyle name="Comma 20" xfId="2848" xr:uid="{00000000-0005-0000-0000-0000220B0000}"/>
    <cellStyle name="Comma 20 2" xfId="2849" xr:uid="{00000000-0005-0000-0000-0000230B0000}"/>
    <cellStyle name="Comma 20 3" xfId="2850" xr:uid="{00000000-0005-0000-0000-0000240B0000}"/>
    <cellStyle name="Comma 20 4" xfId="2851" xr:uid="{00000000-0005-0000-0000-0000250B0000}"/>
    <cellStyle name="Comma 200" xfId="2852" xr:uid="{00000000-0005-0000-0000-0000260B0000}"/>
    <cellStyle name="Comma 201" xfId="2853" xr:uid="{00000000-0005-0000-0000-0000270B0000}"/>
    <cellStyle name="Comma 202" xfId="2854" xr:uid="{00000000-0005-0000-0000-0000280B0000}"/>
    <cellStyle name="Comma 203" xfId="2855" xr:uid="{00000000-0005-0000-0000-0000290B0000}"/>
    <cellStyle name="Comma 204" xfId="2856" xr:uid="{00000000-0005-0000-0000-00002A0B0000}"/>
    <cellStyle name="Comma 205" xfId="2857" xr:uid="{00000000-0005-0000-0000-00002B0B0000}"/>
    <cellStyle name="Comma 206" xfId="2858" xr:uid="{00000000-0005-0000-0000-00002C0B0000}"/>
    <cellStyle name="Comma 207" xfId="2859" xr:uid="{00000000-0005-0000-0000-00002D0B0000}"/>
    <cellStyle name="Comma 208" xfId="2860" xr:uid="{00000000-0005-0000-0000-00002E0B0000}"/>
    <cellStyle name="Comma 209" xfId="2861" xr:uid="{00000000-0005-0000-0000-00002F0B0000}"/>
    <cellStyle name="Comma 21" xfId="2862" xr:uid="{00000000-0005-0000-0000-0000300B0000}"/>
    <cellStyle name="Comma 21 10" xfId="2863" xr:uid="{00000000-0005-0000-0000-0000310B0000}"/>
    <cellStyle name="Comma 21 11" xfId="2864" xr:uid="{00000000-0005-0000-0000-0000320B0000}"/>
    <cellStyle name="Comma 21 12" xfId="2865" xr:uid="{00000000-0005-0000-0000-0000330B0000}"/>
    <cellStyle name="Comma 21 13" xfId="2866" xr:uid="{00000000-0005-0000-0000-0000340B0000}"/>
    <cellStyle name="Comma 21 14" xfId="2867" xr:uid="{00000000-0005-0000-0000-0000350B0000}"/>
    <cellStyle name="Comma 21 15" xfId="2868" xr:uid="{00000000-0005-0000-0000-0000360B0000}"/>
    <cellStyle name="Comma 21 16" xfId="2869" xr:uid="{00000000-0005-0000-0000-0000370B0000}"/>
    <cellStyle name="Comma 21 2" xfId="2870" xr:uid="{00000000-0005-0000-0000-0000380B0000}"/>
    <cellStyle name="Comma 21 2 2" xfId="2871" xr:uid="{00000000-0005-0000-0000-0000390B0000}"/>
    <cellStyle name="Comma 21 2 3" xfId="2872" xr:uid="{00000000-0005-0000-0000-00003A0B0000}"/>
    <cellStyle name="Comma 21 3" xfId="2873" xr:uid="{00000000-0005-0000-0000-00003B0B0000}"/>
    <cellStyle name="Comma 21 3 2" xfId="2874" xr:uid="{00000000-0005-0000-0000-00003C0B0000}"/>
    <cellStyle name="Comma 21 4" xfId="2875" xr:uid="{00000000-0005-0000-0000-00003D0B0000}"/>
    <cellStyle name="Comma 21 4 2" xfId="2876" xr:uid="{00000000-0005-0000-0000-00003E0B0000}"/>
    <cellStyle name="Comma 21 5" xfId="2877" xr:uid="{00000000-0005-0000-0000-00003F0B0000}"/>
    <cellStyle name="Comma 21 6" xfId="2878" xr:uid="{00000000-0005-0000-0000-0000400B0000}"/>
    <cellStyle name="Comma 21 7" xfId="2879" xr:uid="{00000000-0005-0000-0000-0000410B0000}"/>
    <cellStyle name="Comma 21 8" xfId="2880" xr:uid="{00000000-0005-0000-0000-0000420B0000}"/>
    <cellStyle name="Comma 21 9" xfId="2881" xr:uid="{00000000-0005-0000-0000-0000430B0000}"/>
    <cellStyle name="Comma 210" xfId="2882" xr:uid="{00000000-0005-0000-0000-0000440B0000}"/>
    <cellStyle name="Comma 211" xfId="2883" xr:uid="{00000000-0005-0000-0000-0000450B0000}"/>
    <cellStyle name="Comma 212" xfId="2884" xr:uid="{00000000-0005-0000-0000-0000460B0000}"/>
    <cellStyle name="Comma 213" xfId="2885" xr:uid="{00000000-0005-0000-0000-0000470B0000}"/>
    <cellStyle name="Comma 214" xfId="2886" xr:uid="{00000000-0005-0000-0000-0000480B0000}"/>
    <cellStyle name="Comma 215" xfId="2887" xr:uid="{00000000-0005-0000-0000-0000490B0000}"/>
    <cellStyle name="Comma 216" xfId="2888" xr:uid="{00000000-0005-0000-0000-00004A0B0000}"/>
    <cellStyle name="Comma 217" xfId="2889" xr:uid="{00000000-0005-0000-0000-00004B0B0000}"/>
    <cellStyle name="Comma 218" xfId="2890" xr:uid="{00000000-0005-0000-0000-00004C0B0000}"/>
    <cellStyle name="Comma 219" xfId="2891" xr:uid="{00000000-0005-0000-0000-00004D0B0000}"/>
    <cellStyle name="Comma 22" xfId="2892" xr:uid="{00000000-0005-0000-0000-00004E0B0000}"/>
    <cellStyle name="Comma 22 2" xfId="2893" xr:uid="{00000000-0005-0000-0000-00004F0B0000}"/>
    <cellStyle name="Comma 22 3" xfId="2894" xr:uid="{00000000-0005-0000-0000-0000500B0000}"/>
    <cellStyle name="Comma 220" xfId="2895" xr:uid="{00000000-0005-0000-0000-0000510B0000}"/>
    <cellStyle name="Comma 221" xfId="2896" xr:uid="{00000000-0005-0000-0000-0000520B0000}"/>
    <cellStyle name="Comma 222" xfId="2897" xr:uid="{00000000-0005-0000-0000-0000530B0000}"/>
    <cellStyle name="Comma 223" xfId="2898" xr:uid="{00000000-0005-0000-0000-0000540B0000}"/>
    <cellStyle name="Comma 224" xfId="2899" xr:uid="{00000000-0005-0000-0000-0000550B0000}"/>
    <cellStyle name="Comma 225" xfId="2900" xr:uid="{00000000-0005-0000-0000-0000560B0000}"/>
    <cellStyle name="Comma 226" xfId="2901" xr:uid="{00000000-0005-0000-0000-0000570B0000}"/>
    <cellStyle name="Comma 227" xfId="2902" xr:uid="{00000000-0005-0000-0000-0000580B0000}"/>
    <cellStyle name="Comma 228" xfId="2903" xr:uid="{00000000-0005-0000-0000-0000590B0000}"/>
    <cellStyle name="Comma 229" xfId="2904" xr:uid="{00000000-0005-0000-0000-00005A0B0000}"/>
    <cellStyle name="Comma 23" xfId="2905" xr:uid="{00000000-0005-0000-0000-00005B0B0000}"/>
    <cellStyle name="Comma 23 2" xfId="2906" xr:uid="{00000000-0005-0000-0000-00005C0B0000}"/>
    <cellStyle name="Comma 23 3" xfId="2907" xr:uid="{00000000-0005-0000-0000-00005D0B0000}"/>
    <cellStyle name="Comma 230" xfId="2908" xr:uid="{00000000-0005-0000-0000-00005E0B0000}"/>
    <cellStyle name="Comma 231" xfId="2909" xr:uid="{00000000-0005-0000-0000-00005F0B0000}"/>
    <cellStyle name="Comma 232" xfId="2910" xr:uid="{00000000-0005-0000-0000-0000600B0000}"/>
    <cellStyle name="Comma 233" xfId="2911" xr:uid="{00000000-0005-0000-0000-0000610B0000}"/>
    <cellStyle name="Comma 234" xfId="2912" xr:uid="{00000000-0005-0000-0000-0000620B0000}"/>
    <cellStyle name="Comma 235" xfId="2913" xr:uid="{00000000-0005-0000-0000-0000630B0000}"/>
    <cellStyle name="Comma 236" xfId="2914" xr:uid="{00000000-0005-0000-0000-0000640B0000}"/>
    <cellStyle name="Comma 237" xfId="2915" xr:uid="{00000000-0005-0000-0000-0000650B0000}"/>
    <cellStyle name="Comma 238" xfId="2916" xr:uid="{00000000-0005-0000-0000-0000660B0000}"/>
    <cellStyle name="Comma 239" xfId="2917" xr:uid="{00000000-0005-0000-0000-0000670B0000}"/>
    <cellStyle name="Comma 24" xfId="2918" xr:uid="{00000000-0005-0000-0000-0000680B0000}"/>
    <cellStyle name="Comma 24 2" xfId="2919" xr:uid="{00000000-0005-0000-0000-0000690B0000}"/>
    <cellStyle name="Comma 24 3" xfId="2920" xr:uid="{00000000-0005-0000-0000-00006A0B0000}"/>
    <cellStyle name="Comma 240" xfId="2921" xr:uid="{00000000-0005-0000-0000-00006B0B0000}"/>
    <cellStyle name="Comma 241" xfId="2922" xr:uid="{00000000-0005-0000-0000-00006C0B0000}"/>
    <cellStyle name="Comma 242" xfId="2923" xr:uid="{00000000-0005-0000-0000-00006D0B0000}"/>
    <cellStyle name="Comma 243" xfId="2924" xr:uid="{00000000-0005-0000-0000-00006E0B0000}"/>
    <cellStyle name="Comma 244" xfId="2925" xr:uid="{00000000-0005-0000-0000-00006F0B0000}"/>
    <cellStyle name="Comma 245" xfId="2926" xr:uid="{00000000-0005-0000-0000-0000700B0000}"/>
    <cellStyle name="Comma 246" xfId="2927" xr:uid="{00000000-0005-0000-0000-0000710B0000}"/>
    <cellStyle name="Comma 247" xfId="2928" xr:uid="{00000000-0005-0000-0000-0000720B0000}"/>
    <cellStyle name="Comma 248" xfId="2929" xr:uid="{00000000-0005-0000-0000-0000730B0000}"/>
    <cellStyle name="Comma 249" xfId="2930" xr:uid="{00000000-0005-0000-0000-0000740B0000}"/>
    <cellStyle name="Comma 25" xfId="2931" xr:uid="{00000000-0005-0000-0000-0000750B0000}"/>
    <cellStyle name="Comma 25 2" xfId="2932" xr:uid="{00000000-0005-0000-0000-0000760B0000}"/>
    <cellStyle name="Comma 25 3" xfId="2933" xr:uid="{00000000-0005-0000-0000-0000770B0000}"/>
    <cellStyle name="Comma 25 4" xfId="2934" xr:uid="{00000000-0005-0000-0000-0000780B0000}"/>
    <cellStyle name="Comma 25 5" xfId="2935" xr:uid="{00000000-0005-0000-0000-0000790B0000}"/>
    <cellStyle name="Comma 25 6" xfId="2936" xr:uid="{00000000-0005-0000-0000-00007A0B0000}"/>
    <cellStyle name="Comma 25 7" xfId="2937" xr:uid="{00000000-0005-0000-0000-00007B0B0000}"/>
    <cellStyle name="Comma 250" xfId="2938" xr:uid="{00000000-0005-0000-0000-00007C0B0000}"/>
    <cellStyle name="Comma 251" xfId="2939" xr:uid="{00000000-0005-0000-0000-00007D0B0000}"/>
    <cellStyle name="Comma 252" xfId="2940" xr:uid="{00000000-0005-0000-0000-00007E0B0000}"/>
    <cellStyle name="Comma 253" xfId="2941" xr:uid="{00000000-0005-0000-0000-00007F0B0000}"/>
    <cellStyle name="Comma 254" xfId="2942" xr:uid="{00000000-0005-0000-0000-0000800B0000}"/>
    <cellStyle name="Comma 255" xfId="2943" xr:uid="{00000000-0005-0000-0000-0000810B0000}"/>
    <cellStyle name="Comma 256" xfId="2944" xr:uid="{00000000-0005-0000-0000-0000820B0000}"/>
    <cellStyle name="Comma 257" xfId="2945" xr:uid="{00000000-0005-0000-0000-0000830B0000}"/>
    <cellStyle name="Comma 258" xfId="2946" xr:uid="{00000000-0005-0000-0000-0000840B0000}"/>
    <cellStyle name="Comma 259" xfId="2947" xr:uid="{00000000-0005-0000-0000-0000850B0000}"/>
    <cellStyle name="Comma 26" xfId="2948" xr:uid="{00000000-0005-0000-0000-0000860B0000}"/>
    <cellStyle name="Comma 26 2" xfId="2949" xr:uid="{00000000-0005-0000-0000-0000870B0000}"/>
    <cellStyle name="Comma 26 3" xfId="2950" xr:uid="{00000000-0005-0000-0000-0000880B0000}"/>
    <cellStyle name="Comma 260" xfId="2951" xr:uid="{00000000-0005-0000-0000-0000890B0000}"/>
    <cellStyle name="Comma 261" xfId="2952" xr:uid="{00000000-0005-0000-0000-00008A0B0000}"/>
    <cellStyle name="Comma 262" xfId="2953" xr:uid="{00000000-0005-0000-0000-00008B0B0000}"/>
    <cellStyle name="Comma 263" xfId="2954" xr:uid="{00000000-0005-0000-0000-00008C0B0000}"/>
    <cellStyle name="Comma 264" xfId="2955" xr:uid="{00000000-0005-0000-0000-00008D0B0000}"/>
    <cellStyle name="Comma 265" xfId="2956" xr:uid="{00000000-0005-0000-0000-00008E0B0000}"/>
    <cellStyle name="Comma 266" xfId="2957" xr:uid="{00000000-0005-0000-0000-00008F0B0000}"/>
    <cellStyle name="Comma 267" xfId="2958" xr:uid="{00000000-0005-0000-0000-0000900B0000}"/>
    <cellStyle name="Comma 268" xfId="2959" xr:uid="{00000000-0005-0000-0000-0000910B0000}"/>
    <cellStyle name="Comma 269" xfId="2960" xr:uid="{00000000-0005-0000-0000-0000920B0000}"/>
    <cellStyle name="Comma 27" xfId="2961" xr:uid="{00000000-0005-0000-0000-0000930B0000}"/>
    <cellStyle name="Comma 27 2" xfId="2962" xr:uid="{00000000-0005-0000-0000-0000940B0000}"/>
    <cellStyle name="Comma 27 3" xfId="2963" xr:uid="{00000000-0005-0000-0000-0000950B0000}"/>
    <cellStyle name="Comma 270" xfId="2964" xr:uid="{00000000-0005-0000-0000-0000960B0000}"/>
    <cellStyle name="Comma 271" xfId="2965" xr:uid="{00000000-0005-0000-0000-0000970B0000}"/>
    <cellStyle name="Comma 28" xfId="2966" xr:uid="{00000000-0005-0000-0000-0000980B0000}"/>
    <cellStyle name="Comma 28 2" xfId="2967" xr:uid="{00000000-0005-0000-0000-0000990B0000}"/>
    <cellStyle name="Comma 28 3" xfId="2968" xr:uid="{00000000-0005-0000-0000-00009A0B0000}"/>
    <cellStyle name="Comma 29" xfId="2969" xr:uid="{00000000-0005-0000-0000-00009B0B0000}"/>
    <cellStyle name="Comma 29 2" xfId="2970" xr:uid="{00000000-0005-0000-0000-00009C0B0000}"/>
    <cellStyle name="Comma 29 3" xfId="2971" xr:uid="{00000000-0005-0000-0000-00009D0B0000}"/>
    <cellStyle name="Comma 3" xfId="2972" xr:uid="{00000000-0005-0000-0000-00009E0B0000}"/>
    <cellStyle name="Comma 3 10" xfId="2973" xr:uid="{00000000-0005-0000-0000-00009F0B0000}"/>
    <cellStyle name="Comma 3 11" xfId="2974" xr:uid="{00000000-0005-0000-0000-0000A00B0000}"/>
    <cellStyle name="Comma 3 12" xfId="2975" xr:uid="{00000000-0005-0000-0000-0000A10B0000}"/>
    <cellStyle name="Comma 3 2" xfId="2976" xr:uid="{00000000-0005-0000-0000-0000A20B0000}"/>
    <cellStyle name="Comma 3 2 2" xfId="2977" xr:uid="{00000000-0005-0000-0000-0000A30B0000}"/>
    <cellStyle name="Comma 3 2 3" xfId="2978" xr:uid="{00000000-0005-0000-0000-0000A40B0000}"/>
    <cellStyle name="Comma 3 2 4" xfId="2979" xr:uid="{00000000-0005-0000-0000-0000A50B0000}"/>
    <cellStyle name="Comma 3 2 5" xfId="2980" xr:uid="{00000000-0005-0000-0000-0000A60B0000}"/>
    <cellStyle name="Comma 3 3" xfId="2981" xr:uid="{00000000-0005-0000-0000-0000A70B0000}"/>
    <cellStyle name="Comma 3 3 2" xfId="2982" xr:uid="{00000000-0005-0000-0000-0000A80B0000}"/>
    <cellStyle name="Comma 3 3 3" xfId="2983" xr:uid="{00000000-0005-0000-0000-0000A90B0000}"/>
    <cellStyle name="Comma 3 3 4" xfId="2984" xr:uid="{00000000-0005-0000-0000-0000AA0B0000}"/>
    <cellStyle name="Comma 3 3 5" xfId="2985" xr:uid="{00000000-0005-0000-0000-0000AB0B0000}"/>
    <cellStyle name="Comma 3 4" xfId="2986" xr:uid="{00000000-0005-0000-0000-0000AC0B0000}"/>
    <cellStyle name="Comma 3 5" xfId="2987" xr:uid="{00000000-0005-0000-0000-0000AD0B0000}"/>
    <cellStyle name="Comma 3 6" xfId="2988" xr:uid="{00000000-0005-0000-0000-0000AE0B0000}"/>
    <cellStyle name="Comma 3 6 2" xfId="2989" xr:uid="{00000000-0005-0000-0000-0000AF0B0000}"/>
    <cellStyle name="Comma 3 7" xfId="2990" xr:uid="{00000000-0005-0000-0000-0000B00B0000}"/>
    <cellStyle name="Comma 3 7 2" xfId="2991" xr:uid="{00000000-0005-0000-0000-0000B10B0000}"/>
    <cellStyle name="Comma 3 8" xfId="2992" xr:uid="{00000000-0005-0000-0000-0000B20B0000}"/>
    <cellStyle name="Comma 3 9" xfId="2993" xr:uid="{00000000-0005-0000-0000-0000B30B0000}"/>
    <cellStyle name="Comma 3_PasteTemp" xfId="2994" xr:uid="{00000000-0005-0000-0000-0000B40B0000}"/>
    <cellStyle name="Comma 30" xfId="2995" xr:uid="{00000000-0005-0000-0000-0000B50B0000}"/>
    <cellStyle name="Comma 30 2" xfId="2996" xr:uid="{00000000-0005-0000-0000-0000B60B0000}"/>
    <cellStyle name="Comma 30 3" xfId="2997" xr:uid="{00000000-0005-0000-0000-0000B70B0000}"/>
    <cellStyle name="Comma 31" xfId="2998" xr:uid="{00000000-0005-0000-0000-0000B80B0000}"/>
    <cellStyle name="Comma 31 2" xfId="2999" xr:uid="{00000000-0005-0000-0000-0000B90B0000}"/>
    <cellStyle name="Comma 31 3" xfId="3000" xr:uid="{00000000-0005-0000-0000-0000BA0B0000}"/>
    <cellStyle name="Comma 32" xfId="3001" xr:uid="{00000000-0005-0000-0000-0000BB0B0000}"/>
    <cellStyle name="Comma 32 2" xfId="3002" xr:uid="{00000000-0005-0000-0000-0000BC0B0000}"/>
    <cellStyle name="Comma 32 3" xfId="3003" xr:uid="{00000000-0005-0000-0000-0000BD0B0000}"/>
    <cellStyle name="Comma 33" xfId="3004" xr:uid="{00000000-0005-0000-0000-0000BE0B0000}"/>
    <cellStyle name="Comma 33 10" xfId="3005" xr:uid="{00000000-0005-0000-0000-0000BF0B0000}"/>
    <cellStyle name="Comma 33 10 2" xfId="3006" xr:uid="{00000000-0005-0000-0000-0000C00B0000}"/>
    <cellStyle name="Comma 33 10 3" xfId="3007" xr:uid="{00000000-0005-0000-0000-0000C10B0000}"/>
    <cellStyle name="Comma 33 11" xfId="3008" xr:uid="{00000000-0005-0000-0000-0000C20B0000}"/>
    <cellStyle name="Comma 33 12" xfId="3009" xr:uid="{00000000-0005-0000-0000-0000C30B0000}"/>
    <cellStyle name="Comma 33 13" xfId="3010" xr:uid="{00000000-0005-0000-0000-0000C40B0000}"/>
    <cellStyle name="Comma 33 14" xfId="3011" xr:uid="{00000000-0005-0000-0000-0000C50B0000}"/>
    <cellStyle name="Comma 33 15" xfId="3012" xr:uid="{00000000-0005-0000-0000-0000C60B0000}"/>
    <cellStyle name="Comma 33 16" xfId="3013" xr:uid="{00000000-0005-0000-0000-0000C70B0000}"/>
    <cellStyle name="Comma 33 17" xfId="3014" xr:uid="{00000000-0005-0000-0000-0000C80B0000}"/>
    <cellStyle name="Comma 33 2" xfId="3015" xr:uid="{00000000-0005-0000-0000-0000C90B0000}"/>
    <cellStyle name="Comma 33 2 2" xfId="3016" xr:uid="{00000000-0005-0000-0000-0000CA0B0000}"/>
    <cellStyle name="Comma 33 2 3" xfId="3017" xr:uid="{00000000-0005-0000-0000-0000CB0B0000}"/>
    <cellStyle name="Comma 33 2 4" xfId="3018" xr:uid="{00000000-0005-0000-0000-0000CC0B0000}"/>
    <cellStyle name="Comma 33 2 5" xfId="3019" xr:uid="{00000000-0005-0000-0000-0000CD0B0000}"/>
    <cellStyle name="Comma 33 2 6" xfId="3020" xr:uid="{00000000-0005-0000-0000-0000CE0B0000}"/>
    <cellStyle name="Comma 33 2 7" xfId="3021" xr:uid="{00000000-0005-0000-0000-0000CF0B0000}"/>
    <cellStyle name="Comma 33 3" xfId="3022" xr:uid="{00000000-0005-0000-0000-0000D00B0000}"/>
    <cellStyle name="Comma 33 3 2" xfId="3023" xr:uid="{00000000-0005-0000-0000-0000D10B0000}"/>
    <cellStyle name="Comma 33 3 3" xfId="3024" xr:uid="{00000000-0005-0000-0000-0000D20B0000}"/>
    <cellStyle name="Comma 33 3 4" xfId="3025" xr:uid="{00000000-0005-0000-0000-0000D30B0000}"/>
    <cellStyle name="Comma 33 4" xfId="3026" xr:uid="{00000000-0005-0000-0000-0000D40B0000}"/>
    <cellStyle name="Comma 33 4 2" xfId="3027" xr:uid="{00000000-0005-0000-0000-0000D50B0000}"/>
    <cellStyle name="Comma 33 4 3" xfId="3028" xr:uid="{00000000-0005-0000-0000-0000D60B0000}"/>
    <cellStyle name="Comma 33 4 4" xfId="3029" xr:uid="{00000000-0005-0000-0000-0000D70B0000}"/>
    <cellStyle name="Comma 33 5" xfId="3030" xr:uid="{00000000-0005-0000-0000-0000D80B0000}"/>
    <cellStyle name="Comma 33 5 2" xfId="3031" xr:uid="{00000000-0005-0000-0000-0000D90B0000}"/>
    <cellStyle name="Comma 33 5 3" xfId="3032" xr:uid="{00000000-0005-0000-0000-0000DA0B0000}"/>
    <cellStyle name="Comma 33 5 4" xfId="3033" xr:uid="{00000000-0005-0000-0000-0000DB0B0000}"/>
    <cellStyle name="Comma 33 6" xfId="3034" xr:uid="{00000000-0005-0000-0000-0000DC0B0000}"/>
    <cellStyle name="Comma 33 6 2" xfId="3035" xr:uid="{00000000-0005-0000-0000-0000DD0B0000}"/>
    <cellStyle name="Comma 33 6 2 2" xfId="3036" xr:uid="{00000000-0005-0000-0000-0000DE0B0000}"/>
    <cellStyle name="Comma 33 6 2 3" xfId="3037" xr:uid="{00000000-0005-0000-0000-0000DF0B0000}"/>
    <cellStyle name="Comma 33 6 2 4" xfId="3038" xr:uid="{00000000-0005-0000-0000-0000E00B0000}"/>
    <cellStyle name="Comma 33 6 3" xfId="3039" xr:uid="{00000000-0005-0000-0000-0000E10B0000}"/>
    <cellStyle name="Comma 33 6 4" xfId="3040" xr:uid="{00000000-0005-0000-0000-0000E20B0000}"/>
    <cellStyle name="Comma 33 6 5" xfId="3041" xr:uid="{00000000-0005-0000-0000-0000E30B0000}"/>
    <cellStyle name="Comma 33 7" xfId="3042" xr:uid="{00000000-0005-0000-0000-0000E40B0000}"/>
    <cellStyle name="Comma 33 7 2" xfId="3043" xr:uid="{00000000-0005-0000-0000-0000E50B0000}"/>
    <cellStyle name="Comma 33 7 3" xfId="3044" xr:uid="{00000000-0005-0000-0000-0000E60B0000}"/>
    <cellStyle name="Comma 33 7 4" xfId="3045" xr:uid="{00000000-0005-0000-0000-0000E70B0000}"/>
    <cellStyle name="Comma 33 8" xfId="3046" xr:uid="{00000000-0005-0000-0000-0000E80B0000}"/>
    <cellStyle name="Comma 33 8 2" xfId="3047" xr:uid="{00000000-0005-0000-0000-0000E90B0000}"/>
    <cellStyle name="Comma 33 8 2 2" xfId="3048" xr:uid="{00000000-0005-0000-0000-0000EA0B0000}"/>
    <cellStyle name="Comma 33 8 2 3" xfId="3049" xr:uid="{00000000-0005-0000-0000-0000EB0B0000}"/>
    <cellStyle name="Comma 33 8 2 4" xfId="3050" xr:uid="{00000000-0005-0000-0000-0000EC0B0000}"/>
    <cellStyle name="Comma 33 8 3" xfId="3051" xr:uid="{00000000-0005-0000-0000-0000ED0B0000}"/>
    <cellStyle name="Comma 33 8 4" xfId="3052" xr:uid="{00000000-0005-0000-0000-0000EE0B0000}"/>
    <cellStyle name="Comma 33 8 5" xfId="3053" xr:uid="{00000000-0005-0000-0000-0000EF0B0000}"/>
    <cellStyle name="Comma 33 9" xfId="3054" xr:uid="{00000000-0005-0000-0000-0000F00B0000}"/>
    <cellStyle name="Comma 33 9 2" xfId="3055" xr:uid="{00000000-0005-0000-0000-0000F10B0000}"/>
    <cellStyle name="Comma 33 9 3" xfId="3056" xr:uid="{00000000-0005-0000-0000-0000F20B0000}"/>
    <cellStyle name="Comma 33 9 4" xfId="3057" xr:uid="{00000000-0005-0000-0000-0000F30B0000}"/>
    <cellStyle name="Comma 34" xfId="3058" xr:uid="{00000000-0005-0000-0000-0000F40B0000}"/>
    <cellStyle name="Comma 34 2" xfId="3059" xr:uid="{00000000-0005-0000-0000-0000F50B0000}"/>
    <cellStyle name="Comma 34 3" xfId="3060" xr:uid="{00000000-0005-0000-0000-0000F60B0000}"/>
    <cellStyle name="Comma 34 4" xfId="3061" xr:uid="{00000000-0005-0000-0000-0000F70B0000}"/>
    <cellStyle name="Comma 35" xfId="3062" xr:uid="{00000000-0005-0000-0000-0000F80B0000}"/>
    <cellStyle name="Comma 35 2" xfId="3063" xr:uid="{00000000-0005-0000-0000-0000F90B0000}"/>
    <cellStyle name="Comma 35 2 2" xfId="3064" xr:uid="{00000000-0005-0000-0000-0000FA0B0000}"/>
    <cellStyle name="Comma 35 2 3" xfId="3065" xr:uid="{00000000-0005-0000-0000-0000FB0B0000}"/>
    <cellStyle name="Comma 35 3" xfId="3066" xr:uid="{00000000-0005-0000-0000-0000FC0B0000}"/>
    <cellStyle name="Comma 35 4" xfId="3067" xr:uid="{00000000-0005-0000-0000-0000FD0B0000}"/>
    <cellStyle name="Comma 35 5" xfId="3068" xr:uid="{00000000-0005-0000-0000-0000FE0B0000}"/>
    <cellStyle name="Comma 35 6" xfId="3069" xr:uid="{00000000-0005-0000-0000-0000FF0B0000}"/>
    <cellStyle name="Comma 35 7" xfId="3070" xr:uid="{00000000-0005-0000-0000-0000000C0000}"/>
    <cellStyle name="Comma 35 8" xfId="3071" xr:uid="{00000000-0005-0000-0000-0000010C0000}"/>
    <cellStyle name="Comma 36" xfId="3072" xr:uid="{00000000-0005-0000-0000-0000020C0000}"/>
    <cellStyle name="Comma 36 2" xfId="3073" xr:uid="{00000000-0005-0000-0000-0000030C0000}"/>
    <cellStyle name="Comma 36 3" xfId="3074" xr:uid="{00000000-0005-0000-0000-0000040C0000}"/>
    <cellStyle name="Comma 37" xfId="3075" xr:uid="{00000000-0005-0000-0000-0000050C0000}"/>
    <cellStyle name="Comma 37 2" xfId="3076" xr:uid="{00000000-0005-0000-0000-0000060C0000}"/>
    <cellStyle name="Comma 37 3" xfId="3077" xr:uid="{00000000-0005-0000-0000-0000070C0000}"/>
    <cellStyle name="Comma 38" xfId="3078" xr:uid="{00000000-0005-0000-0000-0000080C0000}"/>
    <cellStyle name="Comma 38 2" xfId="3079" xr:uid="{00000000-0005-0000-0000-0000090C0000}"/>
    <cellStyle name="Comma 38 3" xfId="3080" xr:uid="{00000000-0005-0000-0000-00000A0C0000}"/>
    <cellStyle name="Comma 39" xfId="3081" xr:uid="{00000000-0005-0000-0000-00000B0C0000}"/>
    <cellStyle name="Comma 39 2" xfId="3082" xr:uid="{00000000-0005-0000-0000-00000C0C0000}"/>
    <cellStyle name="Comma 39 2 2" xfId="3083" xr:uid="{00000000-0005-0000-0000-00000D0C0000}"/>
    <cellStyle name="Comma 39 2 3" xfId="3084" xr:uid="{00000000-0005-0000-0000-00000E0C0000}"/>
    <cellStyle name="Comma 39 2 4" xfId="3085" xr:uid="{00000000-0005-0000-0000-00000F0C0000}"/>
    <cellStyle name="Comma 39 3" xfId="3086" xr:uid="{00000000-0005-0000-0000-0000100C0000}"/>
    <cellStyle name="Comma 39 3 2" xfId="3087" xr:uid="{00000000-0005-0000-0000-0000110C0000}"/>
    <cellStyle name="Comma 39 3 3" xfId="3088" xr:uid="{00000000-0005-0000-0000-0000120C0000}"/>
    <cellStyle name="Comma 39 4" xfId="3089" xr:uid="{00000000-0005-0000-0000-0000130C0000}"/>
    <cellStyle name="Comma 39 5" xfId="3090" xr:uid="{00000000-0005-0000-0000-0000140C0000}"/>
    <cellStyle name="Comma 39 6" xfId="3091" xr:uid="{00000000-0005-0000-0000-0000150C0000}"/>
    <cellStyle name="Comma 39 7" xfId="3092" xr:uid="{00000000-0005-0000-0000-0000160C0000}"/>
    <cellStyle name="Comma 39 8" xfId="3093" xr:uid="{00000000-0005-0000-0000-0000170C0000}"/>
    <cellStyle name="Comma 39 9" xfId="3094" xr:uid="{00000000-0005-0000-0000-0000180C0000}"/>
    <cellStyle name="Comma 4" xfId="3095" xr:uid="{00000000-0005-0000-0000-0000190C0000}"/>
    <cellStyle name="Comma 4 10" xfId="3096" xr:uid="{00000000-0005-0000-0000-00001A0C0000}"/>
    <cellStyle name="Comma 4 2" xfId="3097" xr:uid="{00000000-0005-0000-0000-00001B0C0000}"/>
    <cellStyle name="Comma 4 3" xfId="3098" xr:uid="{00000000-0005-0000-0000-00001C0C0000}"/>
    <cellStyle name="Comma 4 4" xfId="3099" xr:uid="{00000000-0005-0000-0000-00001D0C0000}"/>
    <cellStyle name="Comma 4 5" xfId="3100" xr:uid="{00000000-0005-0000-0000-00001E0C0000}"/>
    <cellStyle name="Comma 4 6" xfId="3101" xr:uid="{00000000-0005-0000-0000-00001F0C0000}"/>
    <cellStyle name="Comma 4 7" xfId="3102" xr:uid="{00000000-0005-0000-0000-0000200C0000}"/>
    <cellStyle name="Comma 4 8" xfId="3103" xr:uid="{00000000-0005-0000-0000-0000210C0000}"/>
    <cellStyle name="Comma 4 9" xfId="3104" xr:uid="{00000000-0005-0000-0000-0000220C0000}"/>
    <cellStyle name="Comma 4_PasteTemp" xfId="3105" xr:uid="{00000000-0005-0000-0000-0000230C0000}"/>
    <cellStyle name="Comma 40" xfId="3106" xr:uid="{00000000-0005-0000-0000-0000240C0000}"/>
    <cellStyle name="Comma 40 2" xfId="3107" xr:uid="{00000000-0005-0000-0000-0000250C0000}"/>
    <cellStyle name="Comma 40 2 2" xfId="3108" xr:uid="{00000000-0005-0000-0000-0000260C0000}"/>
    <cellStyle name="Comma 40 3" xfId="3109" xr:uid="{00000000-0005-0000-0000-0000270C0000}"/>
    <cellStyle name="Comma 40 4" xfId="3110" xr:uid="{00000000-0005-0000-0000-0000280C0000}"/>
    <cellStyle name="Comma 40 5" xfId="3111" xr:uid="{00000000-0005-0000-0000-0000290C0000}"/>
    <cellStyle name="Comma 40 6" xfId="3112" xr:uid="{00000000-0005-0000-0000-00002A0C0000}"/>
    <cellStyle name="Comma 41" xfId="3113" xr:uid="{00000000-0005-0000-0000-00002B0C0000}"/>
    <cellStyle name="Comma 41 2" xfId="3114" xr:uid="{00000000-0005-0000-0000-00002C0C0000}"/>
    <cellStyle name="Comma 41 3" xfId="3115" xr:uid="{00000000-0005-0000-0000-00002D0C0000}"/>
    <cellStyle name="Comma 41 4" xfId="3116" xr:uid="{00000000-0005-0000-0000-00002E0C0000}"/>
    <cellStyle name="Comma 41 5" xfId="3117" xr:uid="{00000000-0005-0000-0000-00002F0C0000}"/>
    <cellStyle name="Comma 42" xfId="3118" xr:uid="{00000000-0005-0000-0000-0000300C0000}"/>
    <cellStyle name="Comma 42 2" xfId="3119" xr:uid="{00000000-0005-0000-0000-0000310C0000}"/>
    <cellStyle name="Comma 42 3" xfId="3120" xr:uid="{00000000-0005-0000-0000-0000320C0000}"/>
    <cellStyle name="Comma 42 4" xfId="3121" xr:uid="{00000000-0005-0000-0000-0000330C0000}"/>
    <cellStyle name="Comma 42 5" xfId="3122" xr:uid="{00000000-0005-0000-0000-0000340C0000}"/>
    <cellStyle name="Comma 43" xfId="3123" xr:uid="{00000000-0005-0000-0000-0000350C0000}"/>
    <cellStyle name="Comma 43 2" xfId="3124" xr:uid="{00000000-0005-0000-0000-0000360C0000}"/>
    <cellStyle name="Comma 43 3" xfId="3125" xr:uid="{00000000-0005-0000-0000-0000370C0000}"/>
    <cellStyle name="Comma 43 4" xfId="3126" xr:uid="{00000000-0005-0000-0000-0000380C0000}"/>
    <cellStyle name="Comma 43 5" xfId="3127" xr:uid="{00000000-0005-0000-0000-0000390C0000}"/>
    <cellStyle name="Comma 44" xfId="3128" xr:uid="{00000000-0005-0000-0000-00003A0C0000}"/>
    <cellStyle name="Comma 44 2" xfId="3129" xr:uid="{00000000-0005-0000-0000-00003B0C0000}"/>
    <cellStyle name="Comma 44 3" xfId="3130" xr:uid="{00000000-0005-0000-0000-00003C0C0000}"/>
    <cellStyle name="Comma 44 4" xfId="3131" xr:uid="{00000000-0005-0000-0000-00003D0C0000}"/>
    <cellStyle name="Comma 44 5" xfId="3132" xr:uid="{00000000-0005-0000-0000-00003E0C0000}"/>
    <cellStyle name="Comma 45" xfId="3133" xr:uid="{00000000-0005-0000-0000-00003F0C0000}"/>
    <cellStyle name="Comma 45 2" xfId="3134" xr:uid="{00000000-0005-0000-0000-0000400C0000}"/>
    <cellStyle name="Comma 45 3" xfId="3135" xr:uid="{00000000-0005-0000-0000-0000410C0000}"/>
    <cellStyle name="Comma 46" xfId="3136" xr:uid="{00000000-0005-0000-0000-0000420C0000}"/>
    <cellStyle name="Comma 46 2" xfId="3137" xr:uid="{00000000-0005-0000-0000-0000430C0000}"/>
    <cellStyle name="Comma 46 3" xfId="3138" xr:uid="{00000000-0005-0000-0000-0000440C0000}"/>
    <cellStyle name="Comma 47" xfId="3139" xr:uid="{00000000-0005-0000-0000-0000450C0000}"/>
    <cellStyle name="Comma 47 2" xfId="3140" xr:uid="{00000000-0005-0000-0000-0000460C0000}"/>
    <cellStyle name="Comma 47 3" xfId="3141" xr:uid="{00000000-0005-0000-0000-0000470C0000}"/>
    <cellStyle name="Comma 48" xfId="3142" xr:uid="{00000000-0005-0000-0000-0000480C0000}"/>
    <cellStyle name="Comma 48 2" xfId="3143" xr:uid="{00000000-0005-0000-0000-0000490C0000}"/>
    <cellStyle name="Comma 49" xfId="3144" xr:uid="{00000000-0005-0000-0000-00004A0C0000}"/>
    <cellStyle name="Comma 49 2" xfId="3145" xr:uid="{00000000-0005-0000-0000-00004B0C0000}"/>
    <cellStyle name="Comma 5" xfId="2" xr:uid="{00000000-0005-0000-0000-00004C0C0000}"/>
    <cellStyle name="Comma 5 2" xfId="3147" xr:uid="{00000000-0005-0000-0000-00004D0C0000}"/>
    <cellStyle name="Comma 5 2 2" xfId="3148" xr:uid="{00000000-0005-0000-0000-00004E0C0000}"/>
    <cellStyle name="Comma 5 2 3" xfId="3149" xr:uid="{00000000-0005-0000-0000-00004F0C0000}"/>
    <cellStyle name="Comma 5 3" xfId="3150" xr:uid="{00000000-0005-0000-0000-0000500C0000}"/>
    <cellStyle name="Comma 5 4" xfId="3151" xr:uid="{00000000-0005-0000-0000-0000510C0000}"/>
    <cellStyle name="Comma 5 5" xfId="3152" xr:uid="{00000000-0005-0000-0000-0000520C0000}"/>
    <cellStyle name="Comma 5 6" xfId="3153" xr:uid="{00000000-0005-0000-0000-0000530C0000}"/>
    <cellStyle name="Comma 5 7" xfId="3154" xr:uid="{00000000-0005-0000-0000-0000540C0000}"/>
    <cellStyle name="Comma 5 8" xfId="3155" xr:uid="{00000000-0005-0000-0000-0000550C0000}"/>
    <cellStyle name="Comma 5 9" xfId="3146" xr:uid="{00000000-0005-0000-0000-0000560C0000}"/>
    <cellStyle name="Comma 5_PasteTemp" xfId="3156" xr:uid="{00000000-0005-0000-0000-0000570C0000}"/>
    <cellStyle name="Comma 50" xfId="3157" xr:uid="{00000000-0005-0000-0000-0000580C0000}"/>
    <cellStyle name="Comma 50 2" xfId="3158" xr:uid="{00000000-0005-0000-0000-0000590C0000}"/>
    <cellStyle name="Comma 51" xfId="3159" xr:uid="{00000000-0005-0000-0000-00005A0C0000}"/>
    <cellStyle name="Comma 51 2" xfId="3160" xr:uid="{00000000-0005-0000-0000-00005B0C0000}"/>
    <cellStyle name="Comma 52" xfId="3161" xr:uid="{00000000-0005-0000-0000-00005C0C0000}"/>
    <cellStyle name="Comma 52 2" xfId="3162" xr:uid="{00000000-0005-0000-0000-00005D0C0000}"/>
    <cellStyle name="Comma 53" xfId="3163" xr:uid="{00000000-0005-0000-0000-00005E0C0000}"/>
    <cellStyle name="Comma 53 2" xfId="3164" xr:uid="{00000000-0005-0000-0000-00005F0C0000}"/>
    <cellStyle name="Comma 54" xfId="3165" xr:uid="{00000000-0005-0000-0000-0000600C0000}"/>
    <cellStyle name="Comma 54 2" xfId="3166" xr:uid="{00000000-0005-0000-0000-0000610C0000}"/>
    <cellStyle name="Comma 55" xfId="3167" xr:uid="{00000000-0005-0000-0000-0000620C0000}"/>
    <cellStyle name="Comma 55 2" xfId="3168" xr:uid="{00000000-0005-0000-0000-0000630C0000}"/>
    <cellStyle name="Comma 55 3" xfId="3169" xr:uid="{00000000-0005-0000-0000-0000640C0000}"/>
    <cellStyle name="Comma 56" xfId="3170" xr:uid="{00000000-0005-0000-0000-0000650C0000}"/>
    <cellStyle name="Comma 56 2" xfId="3171" xr:uid="{00000000-0005-0000-0000-0000660C0000}"/>
    <cellStyle name="Comma 57" xfId="3172" xr:uid="{00000000-0005-0000-0000-0000670C0000}"/>
    <cellStyle name="Comma 57 2" xfId="3173" xr:uid="{00000000-0005-0000-0000-0000680C0000}"/>
    <cellStyle name="Comma 58" xfId="3174" xr:uid="{00000000-0005-0000-0000-0000690C0000}"/>
    <cellStyle name="Comma 58 2" xfId="3175" xr:uid="{00000000-0005-0000-0000-00006A0C0000}"/>
    <cellStyle name="Comma 59" xfId="3176" xr:uid="{00000000-0005-0000-0000-00006B0C0000}"/>
    <cellStyle name="Comma 59 2" xfId="3177" xr:uid="{00000000-0005-0000-0000-00006C0C0000}"/>
    <cellStyle name="Comma 6" xfId="3178" xr:uid="{00000000-0005-0000-0000-00006D0C0000}"/>
    <cellStyle name="Comma 6 2" xfId="3179" xr:uid="{00000000-0005-0000-0000-00006E0C0000}"/>
    <cellStyle name="Comma 6 2 2" xfId="3180" xr:uid="{00000000-0005-0000-0000-00006F0C0000}"/>
    <cellStyle name="Comma 6 2 3" xfId="3181" xr:uid="{00000000-0005-0000-0000-0000700C0000}"/>
    <cellStyle name="Comma 6 2 4" xfId="3182" xr:uid="{00000000-0005-0000-0000-0000710C0000}"/>
    <cellStyle name="Comma 6 2 5" xfId="3183" xr:uid="{00000000-0005-0000-0000-0000720C0000}"/>
    <cellStyle name="Comma 6 2 6" xfId="3184" xr:uid="{00000000-0005-0000-0000-0000730C0000}"/>
    <cellStyle name="Comma 6 3" xfId="3185" xr:uid="{00000000-0005-0000-0000-0000740C0000}"/>
    <cellStyle name="Comma 6 4" xfId="3186" xr:uid="{00000000-0005-0000-0000-0000750C0000}"/>
    <cellStyle name="Comma 6 5" xfId="3187" xr:uid="{00000000-0005-0000-0000-0000760C0000}"/>
    <cellStyle name="Comma 6 6" xfId="3188" xr:uid="{00000000-0005-0000-0000-0000770C0000}"/>
    <cellStyle name="Comma 6 7" xfId="3189" xr:uid="{00000000-0005-0000-0000-0000780C0000}"/>
    <cellStyle name="Comma 6 8" xfId="3190" xr:uid="{00000000-0005-0000-0000-0000790C0000}"/>
    <cellStyle name="Comma 6 9" xfId="3191" xr:uid="{00000000-0005-0000-0000-00007A0C0000}"/>
    <cellStyle name="Comma 6_PasteTemp" xfId="3192" xr:uid="{00000000-0005-0000-0000-00007B0C0000}"/>
    <cellStyle name="Comma 60" xfId="3193" xr:uid="{00000000-0005-0000-0000-00007C0C0000}"/>
    <cellStyle name="Comma 60 2" xfId="3194" xr:uid="{00000000-0005-0000-0000-00007D0C0000}"/>
    <cellStyle name="Comma 61" xfId="3195" xr:uid="{00000000-0005-0000-0000-00007E0C0000}"/>
    <cellStyle name="Comma 62" xfId="3196" xr:uid="{00000000-0005-0000-0000-00007F0C0000}"/>
    <cellStyle name="Comma 63" xfId="3197" xr:uid="{00000000-0005-0000-0000-0000800C0000}"/>
    <cellStyle name="Comma 64" xfId="3198" xr:uid="{00000000-0005-0000-0000-0000810C0000}"/>
    <cellStyle name="Comma 65" xfId="3199" xr:uid="{00000000-0005-0000-0000-0000820C0000}"/>
    <cellStyle name="Comma 66" xfId="3200" xr:uid="{00000000-0005-0000-0000-0000830C0000}"/>
    <cellStyle name="Comma 67" xfId="3201" xr:uid="{00000000-0005-0000-0000-0000840C0000}"/>
    <cellStyle name="Comma 68" xfId="3202" xr:uid="{00000000-0005-0000-0000-0000850C0000}"/>
    <cellStyle name="Comma 69" xfId="3203" xr:uid="{00000000-0005-0000-0000-0000860C0000}"/>
    <cellStyle name="Comma 7" xfId="3204" xr:uid="{00000000-0005-0000-0000-0000870C0000}"/>
    <cellStyle name="Comma 7 2" xfId="3205" xr:uid="{00000000-0005-0000-0000-0000880C0000}"/>
    <cellStyle name="Comma 7 2 2" xfId="3206" xr:uid="{00000000-0005-0000-0000-0000890C0000}"/>
    <cellStyle name="Comma 7 2 2 2" xfId="3207" xr:uid="{00000000-0005-0000-0000-00008A0C0000}"/>
    <cellStyle name="Comma 7 2 3" xfId="3208" xr:uid="{00000000-0005-0000-0000-00008B0C0000}"/>
    <cellStyle name="Comma 7 2 4" xfId="3209" xr:uid="{00000000-0005-0000-0000-00008C0C0000}"/>
    <cellStyle name="Comma 7 3" xfId="3210" xr:uid="{00000000-0005-0000-0000-00008D0C0000}"/>
    <cellStyle name="Comma 7 4" xfId="3211" xr:uid="{00000000-0005-0000-0000-00008E0C0000}"/>
    <cellStyle name="Comma 7 5" xfId="3212" xr:uid="{00000000-0005-0000-0000-00008F0C0000}"/>
    <cellStyle name="Comma 7 5 2" xfId="3213" xr:uid="{00000000-0005-0000-0000-0000900C0000}"/>
    <cellStyle name="Comma 7 6" xfId="3214" xr:uid="{00000000-0005-0000-0000-0000910C0000}"/>
    <cellStyle name="Comma 7 7" xfId="3215" xr:uid="{00000000-0005-0000-0000-0000920C0000}"/>
    <cellStyle name="Comma 7 8" xfId="3216" xr:uid="{00000000-0005-0000-0000-0000930C0000}"/>
    <cellStyle name="Comma 7 9" xfId="3217" xr:uid="{00000000-0005-0000-0000-0000940C0000}"/>
    <cellStyle name="Comma 7_PasteTemp" xfId="3218" xr:uid="{00000000-0005-0000-0000-0000950C0000}"/>
    <cellStyle name="Comma 70" xfId="3219" xr:uid="{00000000-0005-0000-0000-0000960C0000}"/>
    <cellStyle name="Comma 71" xfId="3220" xr:uid="{00000000-0005-0000-0000-0000970C0000}"/>
    <cellStyle name="Comma 72" xfId="3221" xr:uid="{00000000-0005-0000-0000-0000980C0000}"/>
    <cellStyle name="Comma 73" xfId="3222" xr:uid="{00000000-0005-0000-0000-0000990C0000}"/>
    <cellStyle name="Comma 74" xfId="3223" xr:uid="{00000000-0005-0000-0000-00009A0C0000}"/>
    <cellStyle name="Comma 75" xfId="3224" xr:uid="{00000000-0005-0000-0000-00009B0C0000}"/>
    <cellStyle name="Comma 76" xfId="3225" xr:uid="{00000000-0005-0000-0000-00009C0C0000}"/>
    <cellStyle name="Comma 77" xfId="3226" xr:uid="{00000000-0005-0000-0000-00009D0C0000}"/>
    <cellStyle name="Comma 78" xfId="3227" xr:uid="{00000000-0005-0000-0000-00009E0C0000}"/>
    <cellStyle name="Comma 79" xfId="3228" xr:uid="{00000000-0005-0000-0000-00009F0C0000}"/>
    <cellStyle name="Comma 8" xfId="3229" xr:uid="{00000000-0005-0000-0000-0000A00C0000}"/>
    <cellStyle name="Comma 8 2" xfId="3230" xr:uid="{00000000-0005-0000-0000-0000A10C0000}"/>
    <cellStyle name="Comma 8 2 2" xfId="3231" xr:uid="{00000000-0005-0000-0000-0000A20C0000}"/>
    <cellStyle name="Comma 8 2 3" xfId="3232" xr:uid="{00000000-0005-0000-0000-0000A30C0000}"/>
    <cellStyle name="Comma 8 3" xfId="3233" xr:uid="{00000000-0005-0000-0000-0000A40C0000}"/>
    <cellStyle name="Comma 8 4" xfId="3234" xr:uid="{00000000-0005-0000-0000-0000A50C0000}"/>
    <cellStyle name="Comma 8 5" xfId="3235" xr:uid="{00000000-0005-0000-0000-0000A60C0000}"/>
    <cellStyle name="Comma 80" xfId="3236" xr:uid="{00000000-0005-0000-0000-0000A70C0000}"/>
    <cellStyle name="Comma 81" xfId="3237" xr:uid="{00000000-0005-0000-0000-0000A80C0000}"/>
    <cellStyle name="Comma 82" xfId="3238" xr:uid="{00000000-0005-0000-0000-0000A90C0000}"/>
    <cellStyle name="Comma 83" xfId="3239" xr:uid="{00000000-0005-0000-0000-0000AA0C0000}"/>
    <cellStyle name="Comma 84" xfId="3240" xr:uid="{00000000-0005-0000-0000-0000AB0C0000}"/>
    <cellStyle name="Comma 85" xfId="3241" xr:uid="{00000000-0005-0000-0000-0000AC0C0000}"/>
    <cellStyle name="Comma 86" xfId="3242" xr:uid="{00000000-0005-0000-0000-0000AD0C0000}"/>
    <cellStyle name="Comma 87" xfId="3243" xr:uid="{00000000-0005-0000-0000-0000AE0C0000}"/>
    <cellStyle name="Comma 88" xfId="3244" xr:uid="{00000000-0005-0000-0000-0000AF0C0000}"/>
    <cellStyle name="Comma 89" xfId="3245" xr:uid="{00000000-0005-0000-0000-0000B00C0000}"/>
    <cellStyle name="Comma 9" xfId="3246" xr:uid="{00000000-0005-0000-0000-0000B10C0000}"/>
    <cellStyle name="Comma 9 2" xfId="3247" xr:uid="{00000000-0005-0000-0000-0000B20C0000}"/>
    <cellStyle name="Comma 9 2 2" xfId="3248" xr:uid="{00000000-0005-0000-0000-0000B30C0000}"/>
    <cellStyle name="Comma 9 2 3" xfId="3249" xr:uid="{00000000-0005-0000-0000-0000B40C0000}"/>
    <cellStyle name="Comma 9 3" xfId="3250" xr:uid="{00000000-0005-0000-0000-0000B50C0000}"/>
    <cellStyle name="Comma 9 4" xfId="3251" xr:uid="{00000000-0005-0000-0000-0000B60C0000}"/>
    <cellStyle name="Comma 9 5" xfId="3252" xr:uid="{00000000-0005-0000-0000-0000B70C0000}"/>
    <cellStyle name="Comma 9 6" xfId="3253" xr:uid="{00000000-0005-0000-0000-0000B80C0000}"/>
    <cellStyle name="Comma 90" xfId="3254" xr:uid="{00000000-0005-0000-0000-0000B90C0000}"/>
    <cellStyle name="Comma 90 2" xfId="3255" xr:uid="{00000000-0005-0000-0000-0000BA0C0000}"/>
    <cellStyle name="Comma 90 3" xfId="3256" xr:uid="{00000000-0005-0000-0000-0000BB0C0000}"/>
    <cellStyle name="Comma 90 4" xfId="3257" xr:uid="{00000000-0005-0000-0000-0000BC0C0000}"/>
    <cellStyle name="Comma 91" xfId="3258" xr:uid="{00000000-0005-0000-0000-0000BD0C0000}"/>
    <cellStyle name="Comma 91 2" xfId="3259" xr:uid="{00000000-0005-0000-0000-0000BE0C0000}"/>
    <cellStyle name="Comma 91 3" xfId="3260" xr:uid="{00000000-0005-0000-0000-0000BF0C0000}"/>
    <cellStyle name="Comma 92" xfId="3261" xr:uid="{00000000-0005-0000-0000-0000C00C0000}"/>
    <cellStyle name="Comma 92 2" xfId="3262" xr:uid="{00000000-0005-0000-0000-0000C10C0000}"/>
    <cellStyle name="Comma 92 3" xfId="3263" xr:uid="{00000000-0005-0000-0000-0000C20C0000}"/>
    <cellStyle name="Comma 93" xfId="3264" xr:uid="{00000000-0005-0000-0000-0000C30C0000}"/>
    <cellStyle name="Comma 93 2" xfId="3265" xr:uid="{00000000-0005-0000-0000-0000C40C0000}"/>
    <cellStyle name="Comma 93 3" xfId="3266" xr:uid="{00000000-0005-0000-0000-0000C50C0000}"/>
    <cellStyle name="Comma 94" xfId="3267" xr:uid="{00000000-0005-0000-0000-0000C60C0000}"/>
    <cellStyle name="Comma 94 2" xfId="3268" xr:uid="{00000000-0005-0000-0000-0000C70C0000}"/>
    <cellStyle name="Comma 94 3" xfId="3269" xr:uid="{00000000-0005-0000-0000-0000C80C0000}"/>
    <cellStyle name="Comma 95" xfId="3270" xr:uid="{00000000-0005-0000-0000-0000C90C0000}"/>
    <cellStyle name="Comma 95 2" xfId="3271" xr:uid="{00000000-0005-0000-0000-0000CA0C0000}"/>
    <cellStyle name="Comma 95 3" xfId="3272" xr:uid="{00000000-0005-0000-0000-0000CB0C0000}"/>
    <cellStyle name="Comma 96" xfId="3273" xr:uid="{00000000-0005-0000-0000-0000CC0C0000}"/>
    <cellStyle name="Comma 96 2" xfId="3274" xr:uid="{00000000-0005-0000-0000-0000CD0C0000}"/>
    <cellStyle name="Comma 96 3" xfId="3275" xr:uid="{00000000-0005-0000-0000-0000CE0C0000}"/>
    <cellStyle name="Comma 97" xfId="3276" xr:uid="{00000000-0005-0000-0000-0000CF0C0000}"/>
    <cellStyle name="Comma 97 2" xfId="3277" xr:uid="{00000000-0005-0000-0000-0000D00C0000}"/>
    <cellStyle name="Comma 97 3" xfId="3278" xr:uid="{00000000-0005-0000-0000-0000D10C0000}"/>
    <cellStyle name="Comma 98" xfId="3279" xr:uid="{00000000-0005-0000-0000-0000D20C0000}"/>
    <cellStyle name="Comma 99" xfId="3280" xr:uid="{00000000-0005-0000-0000-0000D30C0000}"/>
    <cellStyle name="comma zerodec" xfId="3281" xr:uid="{00000000-0005-0000-0000-0000D40C0000}"/>
    <cellStyle name="comma zerodec 2" xfId="3282" xr:uid="{00000000-0005-0000-0000-0000D50C0000}"/>
    <cellStyle name="comma zerodec 2 2" xfId="3283" xr:uid="{00000000-0005-0000-0000-0000D60C0000}"/>
    <cellStyle name="comma zerodec 2 3" xfId="3284" xr:uid="{00000000-0005-0000-0000-0000D70C0000}"/>
    <cellStyle name="comma zerodec 3" xfId="3285" xr:uid="{00000000-0005-0000-0000-0000D80C0000}"/>
    <cellStyle name="comma zerodec 4" xfId="3286" xr:uid="{00000000-0005-0000-0000-0000D90C0000}"/>
    <cellStyle name="comma zerodec 5" xfId="3287" xr:uid="{00000000-0005-0000-0000-0000DA0C0000}"/>
    <cellStyle name="comma zerodec 6" xfId="3288" xr:uid="{00000000-0005-0000-0000-0000DB0C0000}"/>
    <cellStyle name="comma zerodec_PasteTemp" xfId="3289" xr:uid="{00000000-0005-0000-0000-0000DC0C0000}"/>
    <cellStyle name="Comma0" xfId="3290" xr:uid="{00000000-0005-0000-0000-0000DD0C0000}"/>
    <cellStyle name="Curren - Style3" xfId="3291" xr:uid="{00000000-0005-0000-0000-0000DE0C0000}"/>
    <cellStyle name="Curren - Style3 2" xfId="3292" xr:uid="{00000000-0005-0000-0000-0000DF0C0000}"/>
    <cellStyle name="Curren - Style3 3" xfId="3293" xr:uid="{00000000-0005-0000-0000-0000E00C0000}"/>
    <cellStyle name="Curren - Style3 4" xfId="3294" xr:uid="{00000000-0005-0000-0000-0000E10C0000}"/>
    <cellStyle name="Curren - Style3 5" xfId="3295" xr:uid="{00000000-0005-0000-0000-0000E20C0000}"/>
    <cellStyle name="Curren - Style3_PasteTemp" xfId="3296" xr:uid="{00000000-0005-0000-0000-0000E30C0000}"/>
    <cellStyle name="Curren - Style4" xfId="3297" xr:uid="{00000000-0005-0000-0000-0000E40C0000}"/>
    <cellStyle name="Curren - Style4 2" xfId="3298" xr:uid="{00000000-0005-0000-0000-0000E50C0000}"/>
    <cellStyle name="Curren - Style4 3" xfId="3299" xr:uid="{00000000-0005-0000-0000-0000E60C0000}"/>
    <cellStyle name="Curren - Style4 4" xfId="3300" xr:uid="{00000000-0005-0000-0000-0000E70C0000}"/>
    <cellStyle name="Curren - Style4 5" xfId="3301" xr:uid="{00000000-0005-0000-0000-0000E80C0000}"/>
    <cellStyle name="Curren - Style4_PasteTemp" xfId="3302" xr:uid="{00000000-0005-0000-0000-0000E90C0000}"/>
    <cellStyle name="Currenc??(0]_pldt_RESULTS_2" xfId="3303" xr:uid="{00000000-0005-0000-0000-0000EA0C0000}"/>
    <cellStyle name="Currency $" xfId="3304" xr:uid="{00000000-0005-0000-0000-0000EB0C0000}"/>
    <cellStyle name="Currency $ 2" xfId="3305" xr:uid="{00000000-0005-0000-0000-0000EC0C0000}"/>
    <cellStyle name="Currency $ 3" xfId="3306" xr:uid="{00000000-0005-0000-0000-0000ED0C0000}"/>
    <cellStyle name="Currency [0] 2" xfId="3307" xr:uid="{00000000-0005-0000-0000-0000EE0C0000}"/>
    <cellStyle name="Currency [0] 2 2" xfId="3308" xr:uid="{00000000-0005-0000-0000-0000EF0C0000}"/>
    <cellStyle name="Currency [00]" xfId="3309" xr:uid="{00000000-0005-0000-0000-0000F00C0000}"/>
    <cellStyle name="Currency0" xfId="3310" xr:uid="{00000000-0005-0000-0000-0000F10C0000}"/>
    <cellStyle name="Currency1" xfId="3311" xr:uid="{00000000-0005-0000-0000-0000F20C0000}"/>
    <cellStyle name="Currency1 2" xfId="3312" xr:uid="{00000000-0005-0000-0000-0000F30C0000}"/>
    <cellStyle name="Currency1 2 2" xfId="3313" xr:uid="{00000000-0005-0000-0000-0000F40C0000}"/>
    <cellStyle name="Currency1 3" xfId="3314" xr:uid="{00000000-0005-0000-0000-0000F50C0000}"/>
    <cellStyle name="Currency1 4" xfId="3315" xr:uid="{00000000-0005-0000-0000-0000F60C0000}"/>
    <cellStyle name="Currency1 5" xfId="3316" xr:uid="{00000000-0005-0000-0000-0000F70C0000}"/>
    <cellStyle name="Currency1 6" xfId="3317" xr:uid="{00000000-0005-0000-0000-0000F80C0000}"/>
    <cellStyle name="Currency1_PasteTemp" xfId="3318" xr:uid="{00000000-0005-0000-0000-0000F90C0000}"/>
    <cellStyle name="Date" xfId="3319" xr:uid="{00000000-0005-0000-0000-0000FA0C0000}"/>
    <cellStyle name="Date 2" xfId="3320" xr:uid="{00000000-0005-0000-0000-0000FB0C0000}"/>
    <cellStyle name="Date 2 2" xfId="3321" xr:uid="{00000000-0005-0000-0000-0000FC0C0000}"/>
    <cellStyle name="Date 3" xfId="3322" xr:uid="{00000000-0005-0000-0000-0000FD0C0000}"/>
    <cellStyle name="Date 4" xfId="3323" xr:uid="{00000000-0005-0000-0000-0000FE0C0000}"/>
    <cellStyle name="Date Short" xfId="3324" xr:uid="{00000000-0005-0000-0000-0000FF0C0000}"/>
    <cellStyle name="Date_05.Refund Air" xfId="3325" xr:uid="{00000000-0005-0000-0000-0000000D0000}"/>
    <cellStyle name="DELTA" xfId="3326" xr:uid="{00000000-0005-0000-0000-0000010D0000}"/>
    <cellStyle name="Dezimal [0]_35ERI8T2gbIEMixb4v26icuOo" xfId="3327" xr:uid="{00000000-0005-0000-0000-0000020D0000}"/>
    <cellStyle name="Dezimal_35ERI8T2gbIEMixb4v26icuOo" xfId="3328" xr:uid="{00000000-0005-0000-0000-0000030D0000}"/>
    <cellStyle name="Dollar (zero dec)" xfId="3329" xr:uid="{00000000-0005-0000-0000-0000040D0000}"/>
    <cellStyle name="Dollar (zero dec) 2" xfId="3330" xr:uid="{00000000-0005-0000-0000-0000050D0000}"/>
    <cellStyle name="Dollar (zero dec) 2 2" xfId="3331" xr:uid="{00000000-0005-0000-0000-0000060D0000}"/>
    <cellStyle name="Dollar (zero dec) 3" xfId="3332" xr:uid="{00000000-0005-0000-0000-0000070D0000}"/>
    <cellStyle name="Dollar (zero dec) 4" xfId="3333" xr:uid="{00000000-0005-0000-0000-0000080D0000}"/>
    <cellStyle name="Dollar (zero dec) 5" xfId="3334" xr:uid="{00000000-0005-0000-0000-0000090D0000}"/>
    <cellStyle name="Dollar (zero dec) 6" xfId="3335" xr:uid="{00000000-0005-0000-0000-00000A0D0000}"/>
    <cellStyle name="Dollar (zero dec)_PasteTemp" xfId="3336" xr:uid="{00000000-0005-0000-0000-00000B0D0000}"/>
    <cellStyle name="Enter Currency (0)" xfId="3337" xr:uid="{00000000-0005-0000-0000-00000C0D0000}"/>
    <cellStyle name="Enter Currency (2)" xfId="3338" xr:uid="{00000000-0005-0000-0000-00000D0D0000}"/>
    <cellStyle name="Enter Units (0)" xfId="3339" xr:uid="{00000000-0005-0000-0000-00000E0D0000}"/>
    <cellStyle name="Enter Units (1)" xfId="3340" xr:uid="{00000000-0005-0000-0000-00000F0D0000}"/>
    <cellStyle name="Enter Units (2)" xfId="3341" xr:uid="{00000000-0005-0000-0000-0000100D0000}"/>
    <cellStyle name="Euro" xfId="3342" xr:uid="{00000000-0005-0000-0000-0000110D0000}"/>
    <cellStyle name="Excel Built-in Comma" xfId="3343" xr:uid="{00000000-0005-0000-0000-0000120D0000}"/>
    <cellStyle name="Excel Built-in Normal" xfId="3344" xr:uid="{00000000-0005-0000-0000-0000130D0000}"/>
    <cellStyle name="Explanatory Text 2" xfId="3345" xr:uid="{00000000-0005-0000-0000-0000140D0000}"/>
    <cellStyle name="Explanatory Text 2 10" xfId="3346" xr:uid="{00000000-0005-0000-0000-0000150D0000}"/>
    <cellStyle name="Explanatory Text 2 11" xfId="3347" xr:uid="{00000000-0005-0000-0000-0000160D0000}"/>
    <cellStyle name="Explanatory Text 2 12" xfId="3348" xr:uid="{00000000-0005-0000-0000-0000170D0000}"/>
    <cellStyle name="Explanatory Text 2 13" xfId="3349" xr:uid="{00000000-0005-0000-0000-0000180D0000}"/>
    <cellStyle name="Explanatory Text 2 14" xfId="3350" xr:uid="{00000000-0005-0000-0000-0000190D0000}"/>
    <cellStyle name="Explanatory Text 2 15" xfId="3351" xr:uid="{00000000-0005-0000-0000-00001A0D0000}"/>
    <cellStyle name="Explanatory Text 2 16" xfId="3352" xr:uid="{00000000-0005-0000-0000-00001B0D0000}"/>
    <cellStyle name="Explanatory Text 2 17" xfId="3353" xr:uid="{00000000-0005-0000-0000-00001C0D0000}"/>
    <cellStyle name="Explanatory Text 2 18" xfId="3354" xr:uid="{00000000-0005-0000-0000-00001D0D0000}"/>
    <cellStyle name="Explanatory Text 2 19" xfId="3355" xr:uid="{00000000-0005-0000-0000-00001E0D0000}"/>
    <cellStyle name="Explanatory Text 2 2" xfId="3356" xr:uid="{00000000-0005-0000-0000-00001F0D0000}"/>
    <cellStyle name="Explanatory Text 2 2 2" xfId="3357" xr:uid="{00000000-0005-0000-0000-0000200D0000}"/>
    <cellStyle name="Explanatory Text 2 2 3" xfId="3358" xr:uid="{00000000-0005-0000-0000-0000210D0000}"/>
    <cellStyle name="Explanatory Text 2 3" xfId="3359" xr:uid="{00000000-0005-0000-0000-0000220D0000}"/>
    <cellStyle name="Explanatory Text 2 3 2" xfId="3360" xr:uid="{00000000-0005-0000-0000-0000230D0000}"/>
    <cellStyle name="Explanatory Text 2 3 3" xfId="3361" xr:uid="{00000000-0005-0000-0000-0000240D0000}"/>
    <cellStyle name="Explanatory Text 2 4" xfId="3362" xr:uid="{00000000-0005-0000-0000-0000250D0000}"/>
    <cellStyle name="Explanatory Text 2 4 2" xfId="3363" xr:uid="{00000000-0005-0000-0000-0000260D0000}"/>
    <cellStyle name="Explanatory Text 2 4 3" xfId="3364" xr:uid="{00000000-0005-0000-0000-0000270D0000}"/>
    <cellStyle name="Explanatory Text 2 5" xfId="3365" xr:uid="{00000000-0005-0000-0000-0000280D0000}"/>
    <cellStyle name="Explanatory Text 2 6" xfId="3366" xr:uid="{00000000-0005-0000-0000-0000290D0000}"/>
    <cellStyle name="Explanatory Text 2 7" xfId="3367" xr:uid="{00000000-0005-0000-0000-00002A0D0000}"/>
    <cellStyle name="Explanatory Text 2 8" xfId="3368" xr:uid="{00000000-0005-0000-0000-00002B0D0000}"/>
    <cellStyle name="Explanatory Text 2 9" xfId="3369" xr:uid="{00000000-0005-0000-0000-00002C0D0000}"/>
    <cellStyle name="Explanatory Text 2_PasteTemp" xfId="3370" xr:uid="{00000000-0005-0000-0000-00002D0D0000}"/>
    <cellStyle name="Explanatory Text 3" xfId="3371" xr:uid="{00000000-0005-0000-0000-00002E0D0000}"/>
    <cellStyle name="Explanatory Text 3 2" xfId="3372" xr:uid="{00000000-0005-0000-0000-00002F0D0000}"/>
    <cellStyle name="Explanatory Text 3 3" xfId="3373" xr:uid="{00000000-0005-0000-0000-0000300D0000}"/>
    <cellStyle name="Explanatory Text 4" xfId="3374" xr:uid="{00000000-0005-0000-0000-0000310D0000}"/>
    <cellStyle name="Explanatory Text 4 2" xfId="3375" xr:uid="{00000000-0005-0000-0000-0000320D0000}"/>
    <cellStyle name="Explanatory Text 5" xfId="3376" xr:uid="{00000000-0005-0000-0000-0000330D0000}"/>
    <cellStyle name="Explanatory Text 5 2" xfId="3377" xr:uid="{00000000-0005-0000-0000-0000340D0000}"/>
    <cellStyle name="Explanatory Text 6" xfId="3378" xr:uid="{00000000-0005-0000-0000-0000350D0000}"/>
    <cellStyle name="Explanatory Text 7" xfId="3379" xr:uid="{00000000-0005-0000-0000-0000360D0000}"/>
    <cellStyle name="Explanatory Text 8" xfId="3380" xr:uid="{00000000-0005-0000-0000-0000370D0000}"/>
    <cellStyle name="f" xfId="3381" xr:uid="{00000000-0005-0000-0000-0000380D0000}"/>
    <cellStyle name="f 2" xfId="3382" xr:uid="{00000000-0005-0000-0000-0000390D0000}"/>
    <cellStyle name="f 2 2" xfId="3383" xr:uid="{00000000-0005-0000-0000-00003A0D0000}"/>
    <cellStyle name="f 3" xfId="3384" xr:uid="{00000000-0005-0000-0000-00003B0D0000}"/>
    <cellStyle name="f 4" xfId="3385" xr:uid="{00000000-0005-0000-0000-00003C0D0000}"/>
    <cellStyle name="F2" xfId="3386" xr:uid="{00000000-0005-0000-0000-00003D0D0000}"/>
    <cellStyle name="F2 2" xfId="3387" xr:uid="{00000000-0005-0000-0000-00003E0D0000}"/>
    <cellStyle name="F2 3" xfId="3388" xr:uid="{00000000-0005-0000-0000-00003F0D0000}"/>
    <cellStyle name="F3" xfId="3389" xr:uid="{00000000-0005-0000-0000-0000400D0000}"/>
    <cellStyle name="F3 2" xfId="3390" xr:uid="{00000000-0005-0000-0000-0000410D0000}"/>
    <cellStyle name="F3 3" xfId="3391" xr:uid="{00000000-0005-0000-0000-0000420D0000}"/>
    <cellStyle name="F4" xfId="3392" xr:uid="{00000000-0005-0000-0000-0000430D0000}"/>
    <cellStyle name="F4 2" xfId="3393" xr:uid="{00000000-0005-0000-0000-0000440D0000}"/>
    <cellStyle name="F4 3" xfId="3394" xr:uid="{00000000-0005-0000-0000-0000450D0000}"/>
    <cellStyle name="F5" xfId="3395" xr:uid="{00000000-0005-0000-0000-0000460D0000}"/>
    <cellStyle name="F5 2" xfId="3396" xr:uid="{00000000-0005-0000-0000-0000470D0000}"/>
    <cellStyle name="F5 3" xfId="3397" xr:uid="{00000000-0005-0000-0000-0000480D0000}"/>
    <cellStyle name="F6" xfId="3398" xr:uid="{00000000-0005-0000-0000-0000490D0000}"/>
    <cellStyle name="F6 2" xfId="3399" xr:uid="{00000000-0005-0000-0000-00004A0D0000}"/>
    <cellStyle name="F6 3" xfId="3400" xr:uid="{00000000-0005-0000-0000-00004B0D0000}"/>
    <cellStyle name="F7" xfId="3401" xr:uid="{00000000-0005-0000-0000-00004C0D0000}"/>
    <cellStyle name="F7 2" xfId="3402" xr:uid="{00000000-0005-0000-0000-00004D0D0000}"/>
    <cellStyle name="F7 3" xfId="3403" xr:uid="{00000000-0005-0000-0000-00004E0D0000}"/>
    <cellStyle name="F8" xfId="3404" xr:uid="{00000000-0005-0000-0000-00004F0D0000}"/>
    <cellStyle name="F8 2" xfId="3405" xr:uid="{00000000-0005-0000-0000-0000500D0000}"/>
    <cellStyle name="F8 3" xfId="3406" xr:uid="{00000000-0005-0000-0000-0000510D0000}"/>
    <cellStyle name="Fixed" xfId="3407" xr:uid="{00000000-0005-0000-0000-0000520D0000}"/>
    <cellStyle name="Fixed 2" xfId="3408" xr:uid="{00000000-0005-0000-0000-0000530D0000}"/>
    <cellStyle name="Fixed 2 2" xfId="3409" xr:uid="{00000000-0005-0000-0000-0000540D0000}"/>
    <cellStyle name="Fixed 3" xfId="3410" xr:uid="{00000000-0005-0000-0000-0000550D0000}"/>
    <cellStyle name="Fixed 4" xfId="3411" xr:uid="{00000000-0005-0000-0000-0000560D0000}"/>
    <cellStyle name="Fixed_PasteTemp" xfId="3412" xr:uid="{00000000-0005-0000-0000-0000570D0000}"/>
    <cellStyle name="ƒnƒCƒp[ƒŠƒ“ƒN" xfId="3413" xr:uid="{00000000-0005-0000-0000-0000580D0000}"/>
    <cellStyle name="ƒnƒCƒp[ƒŠƒ“ƒN 2" xfId="3414" xr:uid="{00000000-0005-0000-0000-0000590D0000}"/>
    <cellStyle name="ƒnƒCƒp[ƒŠƒ“ƒN 2 2" xfId="3415" xr:uid="{00000000-0005-0000-0000-00005A0D0000}"/>
    <cellStyle name="ƒnƒCƒp[ƒŠƒ“ƒN 3" xfId="3416" xr:uid="{00000000-0005-0000-0000-00005B0D0000}"/>
    <cellStyle name="ƒnƒCƒp[ƒŠƒ“ƒN 4" xfId="3417" xr:uid="{00000000-0005-0000-0000-00005C0D0000}"/>
    <cellStyle name="ƒnƒCƒp[ƒŠƒ“ƒN 5" xfId="3418" xr:uid="{00000000-0005-0000-0000-00005D0D0000}"/>
    <cellStyle name="Good 2" xfId="3419" xr:uid="{00000000-0005-0000-0000-00005E0D0000}"/>
    <cellStyle name="Good 2 10" xfId="3420" xr:uid="{00000000-0005-0000-0000-00005F0D0000}"/>
    <cellStyle name="Good 2 11" xfId="3421" xr:uid="{00000000-0005-0000-0000-0000600D0000}"/>
    <cellStyle name="Good 2 12" xfId="3422" xr:uid="{00000000-0005-0000-0000-0000610D0000}"/>
    <cellStyle name="Good 2 13" xfId="3423" xr:uid="{00000000-0005-0000-0000-0000620D0000}"/>
    <cellStyle name="Good 2 14" xfId="3424" xr:uid="{00000000-0005-0000-0000-0000630D0000}"/>
    <cellStyle name="Good 2 15" xfId="3425" xr:uid="{00000000-0005-0000-0000-0000640D0000}"/>
    <cellStyle name="Good 2 16" xfId="3426" xr:uid="{00000000-0005-0000-0000-0000650D0000}"/>
    <cellStyle name="Good 2 17" xfId="3427" xr:uid="{00000000-0005-0000-0000-0000660D0000}"/>
    <cellStyle name="Good 2 18" xfId="3428" xr:uid="{00000000-0005-0000-0000-0000670D0000}"/>
    <cellStyle name="Good 2 19" xfId="3429" xr:uid="{00000000-0005-0000-0000-0000680D0000}"/>
    <cellStyle name="Good 2 2" xfId="3430" xr:uid="{00000000-0005-0000-0000-0000690D0000}"/>
    <cellStyle name="Good 2 2 2" xfId="3431" xr:uid="{00000000-0005-0000-0000-00006A0D0000}"/>
    <cellStyle name="Good 2 2 3" xfId="3432" xr:uid="{00000000-0005-0000-0000-00006B0D0000}"/>
    <cellStyle name="Good 2 20" xfId="3433" xr:uid="{00000000-0005-0000-0000-00006C0D0000}"/>
    <cellStyle name="Good 2 3" xfId="3434" xr:uid="{00000000-0005-0000-0000-00006D0D0000}"/>
    <cellStyle name="Good 2 3 2" xfId="3435" xr:uid="{00000000-0005-0000-0000-00006E0D0000}"/>
    <cellStyle name="Good 2 3 3" xfId="3436" xr:uid="{00000000-0005-0000-0000-00006F0D0000}"/>
    <cellStyle name="Good 2 4" xfId="3437" xr:uid="{00000000-0005-0000-0000-0000700D0000}"/>
    <cellStyle name="Good 2 4 2" xfId="3438" xr:uid="{00000000-0005-0000-0000-0000710D0000}"/>
    <cellStyle name="Good 2 4 3" xfId="3439" xr:uid="{00000000-0005-0000-0000-0000720D0000}"/>
    <cellStyle name="Good 2 5" xfId="3440" xr:uid="{00000000-0005-0000-0000-0000730D0000}"/>
    <cellStyle name="Good 2 6" xfId="3441" xr:uid="{00000000-0005-0000-0000-0000740D0000}"/>
    <cellStyle name="Good 2 7" xfId="3442" xr:uid="{00000000-0005-0000-0000-0000750D0000}"/>
    <cellStyle name="Good 2 8" xfId="3443" xr:uid="{00000000-0005-0000-0000-0000760D0000}"/>
    <cellStyle name="Good 2 9" xfId="3444" xr:uid="{00000000-0005-0000-0000-0000770D0000}"/>
    <cellStyle name="Good 2_PasteTemp" xfId="3445" xr:uid="{00000000-0005-0000-0000-0000780D0000}"/>
    <cellStyle name="Good 3" xfId="3446" xr:uid="{00000000-0005-0000-0000-0000790D0000}"/>
    <cellStyle name="Good 3 2" xfId="3447" xr:uid="{00000000-0005-0000-0000-00007A0D0000}"/>
    <cellStyle name="Good 3 3" xfId="3448" xr:uid="{00000000-0005-0000-0000-00007B0D0000}"/>
    <cellStyle name="Good 4" xfId="3449" xr:uid="{00000000-0005-0000-0000-00007C0D0000}"/>
    <cellStyle name="Good 4 2" xfId="3450" xr:uid="{00000000-0005-0000-0000-00007D0D0000}"/>
    <cellStyle name="Good 5" xfId="3451" xr:uid="{00000000-0005-0000-0000-00007E0D0000}"/>
    <cellStyle name="Good 5 2" xfId="3452" xr:uid="{00000000-0005-0000-0000-00007F0D0000}"/>
    <cellStyle name="Good 6" xfId="3453" xr:uid="{00000000-0005-0000-0000-0000800D0000}"/>
    <cellStyle name="Good 7" xfId="3454" xr:uid="{00000000-0005-0000-0000-0000810D0000}"/>
    <cellStyle name="Good 8" xfId="3455" xr:uid="{00000000-0005-0000-0000-0000820D0000}"/>
    <cellStyle name="Grey" xfId="3456" xr:uid="{00000000-0005-0000-0000-0000830D0000}"/>
    <cellStyle name="Grey 2" xfId="3457" xr:uid="{00000000-0005-0000-0000-0000840D0000}"/>
    <cellStyle name="Grey 3" xfId="3458" xr:uid="{00000000-0005-0000-0000-0000850D0000}"/>
    <cellStyle name="Grey 4" xfId="3459" xr:uid="{00000000-0005-0000-0000-0000860D0000}"/>
    <cellStyle name="Grey 5" xfId="3460" xr:uid="{00000000-0005-0000-0000-0000870D0000}"/>
    <cellStyle name="Grey_PasteTemp" xfId="3461" xr:uid="{00000000-0005-0000-0000-0000880D0000}"/>
    <cellStyle name="ha" xfId="3462" xr:uid="{00000000-0005-0000-0000-0000890D0000}"/>
    <cellStyle name="HEADER" xfId="3463" xr:uid="{00000000-0005-0000-0000-00008A0D0000}"/>
    <cellStyle name="Header - Style1" xfId="3464" xr:uid="{00000000-0005-0000-0000-00008B0D0000}"/>
    <cellStyle name="Header - Style1 10" xfId="3465" xr:uid="{00000000-0005-0000-0000-00008C0D0000}"/>
    <cellStyle name="Header - Style1 11" xfId="3466" xr:uid="{00000000-0005-0000-0000-00008D0D0000}"/>
    <cellStyle name="Header - Style1 12" xfId="3467" xr:uid="{00000000-0005-0000-0000-00008E0D0000}"/>
    <cellStyle name="Header - Style1 13" xfId="3468" xr:uid="{00000000-0005-0000-0000-00008F0D0000}"/>
    <cellStyle name="Header - Style1 14" xfId="3469" xr:uid="{00000000-0005-0000-0000-0000900D0000}"/>
    <cellStyle name="Header - Style1 15" xfId="3470" xr:uid="{00000000-0005-0000-0000-0000910D0000}"/>
    <cellStyle name="Header - Style1 16" xfId="3471" xr:uid="{00000000-0005-0000-0000-0000920D0000}"/>
    <cellStyle name="Header - Style1 17" xfId="3472" xr:uid="{00000000-0005-0000-0000-0000930D0000}"/>
    <cellStyle name="Header - Style1 18" xfId="3473" xr:uid="{00000000-0005-0000-0000-0000940D0000}"/>
    <cellStyle name="Header - Style1 19" xfId="3474" xr:uid="{00000000-0005-0000-0000-0000950D0000}"/>
    <cellStyle name="Header - Style1 2" xfId="3475" xr:uid="{00000000-0005-0000-0000-0000960D0000}"/>
    <cellStyle name="Header - Style1 3" xfId="3476" xr:uid="{00000000-0005-0000-0000-0000970D0000}"/>
    <cellStyle name="Header - Style1 4" xfId="3477" xr:uid="{00000000-0005-0000-0000-0000980D0000}"/>
    <cellStyle name="Header - Style1 5" xfId="3478" xr:uid="{00000000-0005-0000-0000-0000990D0000}"/>
    <cellStyle name="Header - Style1 6" xfId="3479" xr:uid="{00000000-0005-0000-0000-00009A0D0000}"/>
    <cellStyle name="Header - Style1 7" xfId="3480" xr:uid="{00000000-0005-0000-0000-00009B0D0000}"/>
    <cellStyle name="Header - Style1 8" xfId="3481" xr:uid="{00000000-0005-0000-0000-00009C0D0000}"/>
    <cellStyle name="Header - Style1 9" xfId="3482" xr:uid="{00000000-0005-0000-0000-00009D0D0000}"/>
    <cellStyle name="Header - Style1_PasteTemp" xfId="3483" xr:uid="{00000000-0005-0000-0000-00009E0D0000}"/>
    <cellStyle name="HEADER 2" xfId="3484" xr:uid="{00000000-0005-0000-0000-00009F0D0000}"/>
    <cellStyle name="HEADER 3" xfId="3485" xr:uid="{00000000-0005-0000-0000-0000A00D0000}"/>
    <cellStyle name="HEADER 4" xfId="3486" xr:uid="{00000000-0005-0000-0000-0000A10D0000}"/>
    <cellStyle name="HEADER 5" xfId="3487" xr:uid="{00000000-0005-0000-0000-0000A20D0000}"/>
    <cellStyle name="HEADER 6" xfId="3488" xr:uid="{00000000-0005-0000-0000-0000A30D0000}"/>
    <cellStyle name="HEADER 7" xfId="3489" xr:uid="{00000000-0005-0000-0000-0000A40D0000}"/>
    <cellStyle name="Header1" xfId="3490" xr:uid="{00000000-0005-0000-0000-0000A50D0000}"/>
    <cellStyle name="Header2" xfId="3491" xr:uid="{00000000-0005-0000-0000-0000A60D0000}"/>
    <cellStyle name="Header2 2" xfId="3492" xr:uid="{00000000-0005-0000-0000-0000A70D0000}"/>
    <cellStyle name="Header2 2 2" xfId="3493" xr:uid="{00000000-0005-0000-0000-0000A80D0000}"/>
    <cellStyle name="Header2 3" xfId="3494" xr:uid="{00000000-0005-0000-0000-0000A90D0000}"/>
    <cellStyle name="Header2 4" xfId="3495" xr:uid="{00000000-0005-0000-0000-0000AA0D0000}"/>
    <cellStyle name="Heading" xfId="3496" xr:uid="{00000000-0005-0000-0000-0000AB0D0000}"/>
    <cellStyle name="Heading 1 2" xfId="3497" xr:uid="{00000000-0005-0000-0000-0000AC0D0000}"/>
    <cellStyle name="Heading 1 2 10" xfId="3498" xr:uid="{00000000-0005-0000-0000-0000AD0D0000}"/>
    <cellStyle name="Heading 1 2 11" xfId="3499" xr:uid="{00000000-0005-0000-0000-0000AE0D0000}"/>
    <cellStyle name="Heading 1 2 12" xfId="3500" xr:uid="{00000000-0005-0000-0000-0000AF0D0000}"/>
    <cellStyle name="Heading 1 2 13" xfId="3501" xr:uid="{00000000-0005-0000-0000-0000B00D0000}"/>
    <cellStyle name="Heading 1 2 14" xfId="3502" xr:uid="{00000000-0005-0000-0000-0000B10D0000}"/>
    <cellStyle name="Heading 1 2 15" xfId="3503" xr:uid="{00000000-0005-0000-0000-0000B20D0000}"/>
    <cellStyle name="Heading 1 2 16" xfId="3504" xr:uid="{00000000-0005-0000-0000-0000B30D0000}"/>
    <cellStyle name="Heading 1 2 17" xfId="3505" xr:uid="{00000000-0005-0000-0000-0000B40D0000}"/>
    <cellStyle name="Heading 1 2 18" xfId="3506" xr:uid="{00000000-0005-0000-0000-0000B50D0000}"/>
    <cellStyle name="Heading 1 2 19" xfId="3507" xr:uid="{00000000-0005-0000-0000-0000B60D0000}"/>
    <cellStyle name="Heading 1 2 2" xfId="3508" xr:uid="{00000000-0005-0000-0000-0000B70D0000}"/>
    <cellStyle name="Heading 1 2 2 2" xfId="3509" xr:uid="{00000000-0005-0000-0000-0000B80D0000}"/>
    <cellStyle name="Heading 1 2 2 3" xfId="3510" xr:uid="{00000000-0005-0000-0000-0000B90D0000}"/>
    <cellStyle name="Heading 1 2 3" xfId="3511" xr:uid="{00000000-0005-0000-0000-0000BA0D0000}"/>
    <cellStyle name="Heading 1 2 3 2" xfId="3512" xr:uid="{00000000-0005-0000-0000-0000BB0D0000}"/>
    <cellStyle name="Heading 1 2 3 3" xfId="3513" xr:uid="{00000000-0005-0000-0000-0000BC0D0000}"/>
    <cellStyle name="Heading 1 2 4" xfId="3514" xr:uid="{00000000-0005-0000-0000-0000BD0D0000}"/>
    <cellStyle name="Heading 1 2 4 2" xfId="3515" xr:uid="{00000000-0005-0000-0000-0000BE0D0000}"/>
    <cellStyle name="Heading 1 2 4 3" xfId="3516" xr:uid="{00000000-0005-0000-0000-0000BF0D0000}"/>
    <cellStyle name="Heading 1 2 5" xfId="3517" xr:uid="{00000000-0005-0000-0000-0000C00D0000}"/>
    <cellStyle name="Heading 1 2 6" xfId="3518" xr:uid="{00000000-0005-0000-0000-0000C10D0000}"/>
    <cellStyle name="Heading 1 2 7" xfId="3519" xr:uid="{00000000-0005-0000-0000-0000C20D0000}"/>
    <cellStyle name="Heading 1 2 8" xfId="3520" xr:uid="{00000000-0005-0000-0000-0000C30D0000}"/>
    <cellStyle name="Heading 1 2 9" xfId="3521" xr:uid="{00000000-0005-0000-0000-0000C40D0000}"/>
    <cellStyle name="Heading 1 2_PasteTemp" xfId="3522" xr:uid="{00000000-0005-0000-0000-0000C50D0000}"/>
    <cellStyle name="Heading 1 3" xfId="3523" xr:uid="{00000000-0005-0000-0000-0000C60D0000}"/>
    <cellStyle name="Heading 1 3 2" xfId="3524" xr:uid="{00000000-0005-0000-0000-0000C70D0000}"/>
    <cellStyle name="Heading 1 3 3" xfId="3525" xr:uid="{00000000-0005-0000-0000-0000C80D0000}"/>
    <cellStyle name="Heading 1 4" xfId="3526" xr:uid="{00000000-0005-0000-0000-0000C90D0000}"/>
    <cellStyle name="Heading 1 4 2" xfId="3527" xr:uid="{00000000-0005-0000-0000-0000CA0D0000}"/>
    <cellStyle name="Heading 1 5" xfId="3528" xr:uid="{00000000-0005-0000-0000-0000CB0D0000}"/>
    <cellStyle name="Heading 1 5 2" xfId="3529" xr:uid="{00000000-0005-0000-0000-0000CC0D0000}"/>
    <cellStyle name="Heading 1 6" xfId="3530" xr:uid="{00000000-0005-0000-0000-0000CD0D0000}"/>
    <cellStyle name="Heading 1 7" xfId="3531" xr:uid="{00000000-0005-0000-0000-0000CE0D0000}"/>
    <cellStyle name="Heading 1 8" xfId="3532" xr:uid="{00000000-0005-0000-0000-0000CF0D0000}"/>
    <cellStyle name="Heading 2 2" xfId="3533" xr:uid="{00000000-0005-0000-0000-0000D00D0000}"/>
    <cellStyle name="Heading 2 2 10" xfId="3534" xr:uid="{00000000-0005-0000-0000-0000D10D0000}"/>
    <cellStyle name="Heading 2 2 11" xfId="3535" xr:uid="{00000000-0005-0000-0000-0000D20D0000}"/>
    <cellStyle name="Heading 2 2 12" xfId="3536" xr:uid="{00000000-0005-0000-0000-0000D30D0000}"/>
    <cellStyle name="Heading 2 2 13" xfId="3537" xr:uid="{00000000-0005-0000-0000-0000D40D0000}"/>
    <cellStyle name="Heading 2 2 14" xfId="3538" xr:uid="{00000000-0005-0000-0000-0000D50D0000}"/>
    <cellStyle name="Heading 2 2 15" xfId="3539" xr:uid="{00000000-0005-0000-0000-0000D60D0000}"/>
    <cellStyle name="Heading 2 2 16" xfId="3540" xr:uid="{00000000-0005-0000-0000-0000D70D0000}"/>
    <cellStyle name="Heading 2 2 17" xfId="3541" xr:uid="{00000000-0005-0000-0000-0000D80D0000}"/>
    <cellStyle name="Heading 2 2 18" xfId="3542" xr:uid="{00000000-0005-0000-0000-0000D90D0000}"/>
    <cellStyle name="Heading 2 2 19" xfId="3543" xr:uid="{00000000-0005-0000-0000-0000DA0D0000}"/>
    <cellStyle name="Heading 2 2 2" xfId="3544" xr:uid="{00000000-0005-0000-0000-0000DB0D0000}"/>
    <cellStyle name="Heading 2 2 2 2" xfId="3545" xr:uid="{00000000-0005-0000-0000-0000DC0D0000}"/>
    <cellStyle name="Heading 2 2 2 3" xfId="3546" xr:uid="{00000000-0005-0000-0000-0000DD0D0000}"/>
    <cellStyle name="Heading 2 2 3" xfId="3547" xr:uid="{00000000-0005-0000-0000-0000DE0D0000}"/>
    <cellStyle name="Heading 2 2 3 2" xfId="3548" xr:uid="{00000000-0005-0000-0000-0000DF0D0000}"/>
    <cellStyle name="Heading 2 2 3 3" xfId="3549" xr:uid="{00000000-0005-0000-0000-0000E00D0000}"/>
    <cellStyle name="Heading 2 2 4" xfId="3550" xr:uid="{00000000-0005-0000-0000-0000E10D0000}"/>
    <cellStyle name="Heading 2 2 4 2" xfId="3551" xr:uid="{00000000-0005-0000-0000-0000E20D0000}"/>
    <cellStyle name="Heading 2 2 4 3" xfId="3552" xr:uid="{00000000-0005-0000-0000-0000E30D0000}"/>
    <cellStyle name="Heading 2 2 5" xfId="3553" xr:uid="{00000000-0005-0000-0000-0000E40D0000}"/>
    <cellStyle name="Heading 2 2 6" xfId="3554" xr:uid="{00000000-0005-0000-0000-0000E50D0000}"/>
    <cellStyle name="Heading 2 2 7" xfId="3555" xr:uid="{00000000-0005-0000-0000-0000E60D0000}"/>
    <cellStyle name="Heading 2 2 8" xfId="3556" xr:uid="{00000000-0005-0000-0000-0000E70D0000}"/>
    <cellStyle name="Heading 2 2 9" xfId="3557" xr:uid="{00000000-0005-0000-0000-0000E80D0000}"/>
    <cellStyle name="Heading 2 2_PasteTemp" xfId="3558" xr:uid="{00000000-0005-0000-0000-0000E90D0000}"/>
    <cellStyle name="Heading 2 3" xfId="3559" xr:uid="{00000000-0005-0000-0000-0000EA0D0000}"/>
    <cellStyle name="Heading 2 3 2" xfId="3560" xr:uid="{00000000-0005-0000-0000-0000EB0D0000}"/>
    <cellStyle name="Heading 2 3 3" xfId="3561" xr:uid="{00000000-0005-0000-0000-0000EC0D0000}"/>
    <cellStyle name="Heading 2 4" xfId="3562" xr:uid="{00000000-0005-0000-0000-0000ED0D0000}"/>
    <cellStyle name="Heading 2 4 2" xfId="3563" xr:uid="{00000000-0005-0000-0000-0000EE0D0000}"/>
    <cellStyle name="Heading 2 5" xfId="3564" xr:uid="{00000000-0005-0000-0000-0000EF0D0000}"/>
    <cellStyle name="Heading 2 5 2" xfId="3565" xr:uid="{00000000-0005-0000-0000-0000F00D0000}"/>
    <cellStyle name="Heading 2 6" xfId="3566" xr:uid="{00000000-0005-0000-0000-0000F10D0000}"/>
    <cellStyle name="Heading 2 7" xfId="3567" xr:uid="{00000000-0005-0000-0000-0000F20D0000}"/>
    <cellStyle name="Heading 2 8" xfId="3568" xr:uid="{00000000-0005-0000-0000-0000F30D0000}"/>
    <cellStyle name="Heading 3 2" xfId="3569" xr:uid="{00000000-0005-0000-0000-0000F40D0000}"/>
    <cellStyle name="Heading 3 2 10" xfId="3570" xr:uid="{00000000-0005-0000-0000-0000F50D0000}"/>
    <cellStyle name="Heading 3 2 10 2" xfId="3571" xr:uid="{00000000-0005-0000-0000-0000F60D0000}"/>
    <cellStyle name="Heading 3 2 11" xfId="3572" xr:uid="{00000000-0005-0000-0000-0000F70D0000}"/>
    <cellStyle name="Heading 3 2 11 2" xfId="3573" xr:uid="{00000000-0005-0000-0000-0000F80D0000}"/>
    <cellStyle name="Heading 3 2 12" xfId="3574" xr:uid="{00000000-0005-0000-0000-0000F90D0000}"/>
    <cellStyle name="Heading 3 2 12 2" xfId="3575" xr:uid="{00000000-0005-0000-0000-0000FA0D0000}"/>
    <cellStyle name="Heading 3 2 13" xfId="3576" xr:uid="{00000000-0005-0000-0000-0000FB0D0000}"/>
    <cellStyle name="Heading 3 2 13 2" xfId="3577" xr:uid="{00000000-0005-0000-0000-0000FC0D0000}"/>
    <cellStyle name="Heading 3 2 14" xfId="3578" xr:uid="{00000000-0005-0000-0000-0000FD0D0000}"/>
    <cellStyle name="Heading 3 2 14 2" xfId="3579" xr:uid="{00000000-0005-0000-0000-0000FE0D0000}"/>
    <cellStyle name="Heading 3 2 15" xfId="3580" xr:uid="{00000000-0005-0000-0000-0000FF0D0000}"/>
    <cellStyle name="Heading 3 2 15 2" xfId="3581" xr:uid="{00000000-0005-0000-0000-0000000E0000}"/>
    <cellStyle name="Heading 3 2 16" xfId="3582" xr:uid="{00000000-0005-0000-0000-0000010E0000}"/>
    <cellStyle name="Heading 3 2 16 2" xfId="3583" xr:uid="{00000000-0005-0000-0000-0000020E0000}"/>
    <cellStyle name="Heading 3 2 17" xfId="3584" xr:uid="{00000000-0005-0000-0000-0000030E0000}"/>
    <cellStyle name="Heading 3 2 17 2" xfId="3585" xr:uid="{00000000-0005-0000-0000-0000040E0000}"/>
    <cellStyle name="Heading 3 2 18" xfId="3586" xr:uid="{00000000-0005-0000-0000-0000050E0000}"/>
    <cellStyle name="Heading 3 2 18 2" xfId="3587" xr:uid="{00000000-0005-0000-0000-0000060E0000}"/>
    <cellStyle name="Heading 3 2 19" xfId="3588" xr:uid="{00000000-0005-0000-0000-0000070E0000}"/>
    <cellStyle name="Heading 3 2 2" xfId="3589" xr:uid="{00000000-0005-0000-0000-0000080E0000}"/>
    <cellStyle name="Heading 3 2 2 2" xfId="3590" xr:uid="{00000000-0005-0000-0000-0000090E0000}"/>
    <cellStyle name="Heading 3 2 2 2 2" xfId="3591" xr:uid="{00000000-0005-0000-0000-00000A0E0000}"/>
    <cellStyle name="Heading 3 2 2 3" xfId="3592" xr:uid="{00000000-0005-0000-0000-00000B0E0000}"/>
    <cellStyle name="Heading 3 2 2 3 2" xfId="3593" xr:uid="{00000000-0005-0000-0000-00000C0E0000}"/>
    <cellStyle name="Heading 3 2 2 4" xfId="3594" xr:uid="{00000000-0005-0000-0000-00000D0E0000}"/>
    <cellStyle name="Heading 3 2 2 5" xfId="3595" xr:uid="{00000000-0005-0000-0000-00000E0E0000}"/>
    <cellStyle name="Heading 3 2 20" xfId="3596" xr:uid="{00000000-0005-0000-0000-00000F0E0000}"/>
    <cellStyle name="Heading 3 2 21" xfId="3597" xr:uid="{00000000-0005-0000-0000-0000100E0000}"/>
    <cellStyle name="Heading 3 2 3" xfId="3598" xr:uid="{00000000-0005-0000-0000-0000110E0000}"/>
    <cellStyle name="Heading 3 2 3 2" xfId="3599" xr:uid="{00000000-0005-0000-0000-0000120E0000}"/>
    <cellStyle name="Heading 3 2 3 2 2" xfId="3600" xr:uid="{00000000-0005-0000-0000-0000130E0000}"/>
    <cellStyle name="Heading 3 2 3 3" xfId="3601" xr:uid="{00000000-0005-0000-0000-0000140E0000}"/>
    <cellStyle name="Heading 3 2 3 3 2" xfId="3602" xr:uid="{00000000-0005-0000-0000-0000150E0000}"/>
    <cellStyle name="Heading 3 2 3 4" xfId="3603" xr:uid="{00000000-0005-0000-0000-0000160E0000}"/>
    <cellStyle name="Heading 3 2 3 5" xfId="3604" xr:uid="{00000000-0005-0000-0000-0000170E0000}"/>
    <cellStyle name="Heading 3 2 4" xfId="3605" xr:uid="{00000000-0005-0000-0000-0000180E0000}"/>
    <cellStyle name="Heading 3 2 4 2" xfId="3606" xr:uid="{00000000-0005-0000-0000-0000190E0000}"/>
    <cellStyle name="Heading 3 2 4 2 2" xfId="3607" xr:uid="{00000000-0005-0000-0000-00001A0E0000}"/>
    <cellStyle name="Heading 3 2 4 3" xfId="3608" xr:uid="{00000000-0005-0000-0000-00001B0E0000}"/>
    <cellStyle name="Heading 3 2 4 3 2" xfId="3609" xr:uid="{00000000-0005-0000-0000-00001C0E0000}"/>
    <cellStyle name="Heading 3 2 4 4" xfId="3610" xr:uid="{00000000-0005-0000-0000-00001D0E0000}"/>
    <cellStyle name="Heading 3 2 4 5" xfId="3611" xr:uid="{00000000-0005-0000-0000-00001E0E0000}"/>
    <cellStyle name="Heading 3 2 5" xfId="3612" xr:uid="{00000000-0005-0000-0000-00001F0E0000}"/>
    <cellStyle name="Heading 3 2 5 2" xfId="3613" xr:uid="{00000000-0005-0000-0000-0000200E0000}"/>
    <cellStyle name="Heading 3 2 6" xfId="3614" xr:uid="{00000000-0005-0000-0000-0000210E0000}"/>
    <cellStyle name="Heading 3 2 6 2" xfId="3615" xr:uid="{00000000-0005-0000-0000-0000220E0000}"/>
    <cellStyle name="Heading 3 2 7" xfId="3616" xr:uid="{00000000-0005-0000-0000-0000230E0000}"/>
    <cellStyle name="Heading 3 2 7 2" xfId="3617" xr:uid="{00000000-0005-0000-0000-0000240E0000}"/>
    <cellStyle name="Heading 3 2 8" xfId="3618" xr:uid="{00000000-0005-0000-0000-0000250E0000}"/>
    <cellStyle name="Heading 3 2 8 2" xfId="3619" xr:uid="{00000000-0005-0000-0000-0000260E0000}"/>
    <cellStyle name="Heading 3 2 9" xfId="3620" xr:uid="{00000000-0005-0000-0000-0000270E0000}"/>
    <cellStyle name="Heading 3 2 9 2" xfId="3621" xr:uid="{00000000-0005-0000-0000-0000280E0000}"/>
    <cellStyle name="Heading 3 2_PasteTemp" xfId="3622" xr:uid="{00000000-0005-0000-0000-0000290E0000}"/>
    <cellStyle name="Heading 3 3" xfId="3623" xr:uid="{00000000-0005-0000-0000-00002A0E0000}"/>
    <cellStyle name="Heading 3 3 2" xfId="3624" xr:uid="{00000000-0005-0000-0000-00002B0E0000}"/>
    <cellStyle name="Heading 3 3 2 2" xfId="3625" xr:uid="{00000000-0005-0000-0000-00002C0E0000}"/>
    <cellStyle name="Heading 3 3 2 3" xfId="3626" xr:uid="{00000000-0005-0000-0000-00002D0E0000}"/>
    <cellStyle name="Heading 3 3 3" xfId="3627" xr:uid="{00000000-0005-0000-0000-00002E0E0000}"/>
    <cellStyle name="Heading 3 3 3 2" xfId="3628" xr:uid="{00000000-0005-0000-0000-00002F0E0000}"/>
    <cellStyle name="Heading 3 3 3 3" xfId="3629" xr:uid="{00000000-0005-0000-0000-0000300E0000}"/>
    <cellStyle name="Heading 3 3 4" xfId="3630" xr:uid="{00000000-0005-0000-0000-0000310E0000}"/>
    <cellStyle name="Heading 3 3 5" xfId="3631" xr:uid="{00000000-0005-0000-0000-0000320E0000}"/>
    <cellStyle name="Heading 3 4" xfId="3632" xr:uid="{00000000-0005-0000-0000-0000330E0000}"/>
    <cellStyle name="Heading 3 4 2" xfId="3633" xr:uid="{00000000-0005-0000-0000-0000340E0000}"/>
    <cellStyle name="Heading 3 4 2 2" xfId="3634" xr:uid="{00000000-0005-0000-0000-0000350E0000}"/>
    <cellStyle name="Heading 3 4 2 3" xfId="3635" xr:uid="{00000000-0005-0000-0000-0000360E0000}"/>
    <cellStyle name="Heading 3 4 3" xfId="3636" xr:uid="{00000000-0005-0000-0000-0000370E0000}"/>
    <cellStyle name="Heading 3 4 4" xfId="3637" xr:uid="{00000000-0005-0000-0000-0000380E0000}"/>
    <cellStyle name="Heading 3 5" xfId="3638" xr:uid="{00000000-0005-0000-0000-0000390E0000}"/>
    <cellStyle name="Heading 3 5 2" xfId="3639" xr:uid="{00000000-0005-0000-0000-00003A0E0000}"/>
    <cellStyle name="Heading 3 5 2 2" xfId="3640" xr:uid="{00000000-0005-0000-0000-00003B0E0000}"/>
    <cellStyle name="Heading 3 5 2 3" xfId="3641" xr:uid="{00000000-0005-0000-0000-00003C0E0000}"/>
    <cellStyle name="Heading 3 5 3" xfId="3642" xr:uid="{00000000-0005-0000-0000-00003D0E0000}"/>
    <cellStyle name="Heading 3 6" xfId="3643" xr:uid="{00000000-0005-0000-0000-00003E0E0000}"/>
    <cellStyle name="Heading 3 6 2" xfId="3644" xr:uid="{00000000-0005-0000-0000-00003F0E0000}"/>
    <cellStyle name="Heading 3 7" xfId="3645" xr:uid="{00000000-0005-0000-0000-0000400E0000}"/>
    <cellStyle name="Heading 3 7 2" xfId="3646" xr:uid="{00000000-0005-0000-0000-0000410E0000}"/>
    <cellStyle name="Heading 3 8" xfId="3647" xr:uid="{00000000-0005-0000-0000-0000420E0000}"/>
    <cellStyle name="Heading 3 8 2" xfId="3648" xr:uid="{00000000-0005-0000-0000-0000430E0000}"/>
    <cellStyle name="Heading 4 2" xfId="3649" xr:uid="{00000000-0005-0000-0000-0000440E0000}"/>
    <cellStyle name="Heading 4 2 10" xfId="3650" xr:uid="{00000000-0005-0000-0000-0000450E0000}"/>
    <cellStyle name="Heading 4 2 11" xfId="3651" xr:uid="{00000000-0005-0000-0000-0000460E0000}"/>
    <cellStyle name="Heading 4 2 12" xfId="3652" xr:uid="{00000000-0005-0000-0000-0000470E0000}"/>
    <cellStyle name="Heading 4 2 13" xfId="3653" xr:uid="{00000000-0005-0000-0000-0000480E0000}"/>
    <cellStyle name="Heading 4 2 14" xfId="3654" xr:uid="{00000000-0005-0000-0000-0000490E0000}"/>
    <cellStyle name="Heading 4 2 15" xfId="3655" xr:uid="{00000000-0005-0000-0000-00004A0E0000}"/>
    <cellStyle name="Heading 4 2 16" xfId="3656" xr:uid="{00000000-0005-0000-0000-00004B0E0000}"/>
    <cellStyle name="Heading 4 2 17" xfId="3657" xr:uid="{00000000-0005-0000-0000-00004C0E0000}"/>
    <cellStyle name="Heading 4 2 18" xfId="3658" xr:uid="{00000000-0005-0000-0000-00004D0E0000}"/>
    <cellStyle name="Heading 4 2 19" xfId="3659" xr:uid="{00000000-0005-0000-0000-00004E0E0000}"/>
    <cellStyle name="Heading 4 2 2" xfId="3660" xr:uid="{00000000-0005-0000-0000-00004F0E0000}"/>
    <cellStyle name="Heading 4 2 2 2" xfId="3661" xr:uid="{00000000-0005-0000-0000-0000500E0000}"/>
    <cellStyle name="Heading 4 2 2 3" xfId="3662" xr:uid="{00000000-0005-0000-0000-0000510E0000}"/>
    <cellStyle name="Heading 4 2 3" xfId="3663" xr:uid="{00000000-0005-0000-0000-0000520E0000}"/>
    <cellStyle name="Heading 4 2 3 2" xfId="3664" xr:uid="{00000000-0005-0000-0000-0000530E0000}"/>
    <cellStyle name="Heading 4 2 3 3" xfId="3665" xr:uid="{00000000-0005-0000-0000-0000540E0000}"/>
    <cellStyle name="Heading 4 2 4" xfId="3666" xr:uid="{00000000-0005-0000-0000-0000550E0000}"/>
    <cellStyle name="Heading 4 2 4 2" xfId="3667" xr:uid="{00000000-0005-0000-0000-0000560E0000}"/>
    <cellStyle name="Heading 4 2 4 3" xfId="3668" xr:uid="{00000000-0005-0000-0000-0000570E0000}"/>
    <cellStyle name="Heading 4 2 5" xfId="3669" xr:uid="{00000000-0005-0000-0000-0000580E0000}"/>
    <cellStyle name="Heading 4 2 6" xfId="3670" xr:uid="{00000000-0005-0000-0000-0000590E0000}"/>
    <cellStyle name="Heading 4 2 7" xfId="3671" xr:uid="{00000000-0005-0000-0000-00005A0E0000}"/>
    <cellStyle name="Heading 4 2 8" xfId="3672" xr:uid="{00000000-0005-0000-0000-00005B0E0000}"/>
    <cellStyle name="Heading 4 2 9" xfId="3673" xr:uid="{00000000-0005-0000-0000-00005C0E0000}"/>
    <cellStyle name="Heading 4 2_PasteTemp" xfId="3674" xr:uid="{00000000-0005-0000-0000-00005D0E0000}"/>
    <cellStyle name="Heading 4 3" xfId="3675" xr:uid="{00000000-0005-0000-0000-00005E0E0000}"/>
    <cellStyle name="Heading 4 3 2" xfId="3676" xr:uid="{00000000-0005-0000-0000-00005F0E0000}"/>
    <cellStyle name="Heading 4 3 3" xfId="3677" xr:uid="{00000000-0005-0000-0000-0000600E0000}"/>
    <cellStyle name="Heading 4 4" xfId="3678" xr:uid="{00000000-0005-0000-0000-0000610E0000}"/>
    <cellStyle name="Heading 4 4 2" xfId="3679" xr:uid="{00000000-0005-0000-0000-0000620E0000}"/>
    <cellStyle name="Heading 4 5" xfId="3680" xr:uid="{00000000-0005-0000-0000-0000630E0000}"/>
    <cellStyle name="Heading 4 5 2" xfId="3681" xr:uid="{00000000-0005-0000-0000-0000640E0000}"/>
    <cellStyle name="Heading 4 6" xfId="3682" xr:uid="{00000000-0005-0000-0000-0000650E0000}"/>
    <cellStyle name="Heading 4 7" xfId="3683" xr:uid="{00000000-0005-0000-0000-0000660E0000}"/>
    <cellStyle name="Heading 4 8" xfId="3684" xr:uid="{00000000-0005-0000-0000-0000670E0000}"/>
    <cellStyle name="HEADING1" xfId="3685" xr:uid="{00000000-0005-0000-0000-0000680E0000}"/>
    <cellStyle name="HEADING1 10" xfId="3686" xr:uid="{00000000-0005-0000-0000-0000690E0000}"/>
    <cellStyle name="HEADING1 11" xfId="3687" xr:uid="{00000000-0005-0000-0000-00006A0E0000}"/>
    <cellStyle name="Heading1 12" xfId="3688" xr:uid="{00000000-0005-0000-0000-00006B0E0000}"/>
    <cellStyle name="Heading1 13" xfId="3689" xr:uid="{00000000-0005-0000-0000-00006C0E0000}"/>
    <cellStyle name="Heading1 2" xfId="3690" xr:uid="{00000000-0005-0000-0000-00006D0E0000}"/>
    <cellStyle name="Heading1 2 2" xfId="3691" xr:uid="{00000000-0005-0000-0000-00006E0E0000}"/>
    <cellStyle name="HEADING1 3" xfId="3692" xr:uid="{00000000-0005-0000-0000-00006F0E0000}"/>
    <cellStyle name="HEADING1 4" xfId="3693" xr:uid="{00000000-0005-0000-0000-0000700E0000}"/>
    <cellStyle name="HEADING1 5" xfId="3694" xr:uid="{00000000-0005-0000-0000-0000710E0000}"/>
    <cellStyle name="HEADING1 6" xfId="3695" xr:uid="{00000000-0005-0000-0000-0000720E0000}"/>
    <cellStyle name="HEADING1 7" xfId="3696" xr:uid="{00000000-0005-0000-0000-0000730E0000}"/>
    <cellStyle name="HEADING1 8" xfId="3697" xr:uid="{00000000-0005-0000-0000-0000740E0000}"/>
    <cellStyle name="HEADING1 9" xfId="3698" xr:uid="{00000000-0005-0000-0000-0000750E0000}"/>
    <cellStyle name="HEADING1_PasteTemp" xfId="3699" xr:uid="{00000000-0005-0000-0000-0000760E0000}"/>
    <cellStyle name="HEADING2" xfId="3700" xr:uid="{00000000-0005-0000-0000-0000770E0000}"/>
    <cellStyle name="HEADING2 10" xfId="3701" xr:uid="{00000000-0005-0000-0000-0000780E0000}"/>
    <cellStyle name="HEADING2 11" xfId="3702" xr:uid="{00000000-0005-0000-0000-0000790E0000}"/>
    <cellStyle name="Heading2 12" xfId="3703" xr:uid="{00000000-0005-0000-0000-00007A0E0000}"/>
    <cellStyle name="Heading2 13" xfId="3704" xr:uid="{00000000-0005-0000-0000-00007B0E0000}"/>
    <cellStyle name="Heading2 2" xfId="3705" xr:uid="{00000000-0005-0000-0000-00007C0E0000}"/>
    <cellStyle name="Heading2 2 2" xfId="3706" xr:uid="{00000000-0005-0000-0000-00007D0E0000}"/>
    <cellStyle name="HEADING2 3" xfId="3707" xr:uid="{00000000-0005-0000-0000-00007E0E0000}"/>
    <cellStyle name="HEADING2 4" xfId="3708" xr:uid="{00000000-0005-0000-0000-00007F0E0000}"/>
    <cellStyle name="HEADING2 5" xfId="3709" xr:uid="{00000000-0005-0000-0000-0000800E0000}"/>
    <cellStyle name="HEADING2 6" xfId="3710" xr:uid="{00000000-0005-0000-0000-0000810E0000}"/>
    <cellStyle name="HEADING2 7" xfId="3711" xr:uid="{00000000-0005-0000-0000-0000820E0000}"/>
    <cellStyle name="HEADING2 8" xfId="3712" xr:uid="{00000000-0005-0000-0000-0000830E0000}"/>
    <cellStyle name="HEADING2 9" xfId="3713" xr:uid="{00000000-0005-0000-0000-0000840E0000}"/>
    <cellStyle name="HEADING2_PasteTemp" xfId="3714" xr:uid="{00000000-0005-0000-0000-0000850E0000}"/>
    <cellStyle name="headoption" xfId="3715" xr:uid="{00000000-0005-0000-0000-0000860E0000}"/>
    <cellStyle name="headoption 2" xfId="3716" xr:uid="{00000000-0005-0000-0000-0000870E0000}"/>
    <cellStyle name="headoption 2 2" xfId="3717" xr:uid="{00000000-0005-0000-0000-0000880E0000}"/>
    <cellStyle name="headoption 3" xfId="3718" xr:uid="{00000000-0005-0000-0000-0000890E0000}"/>
    <cellStyle name="headoption 4" xfId="3719" xr:uid="{00000000-0005-0000-0000-00008A0E0000}"/>
    <cellStyle name="Hoa-Scholl" xfId="3720" xr:uid="{00000000-0005-0000-0000-00008B0E0000}"/>
    <cellStyle name="Hoa-Scholl 2" xfId="3721" xr:uid="{00000000-0005-0000-0000-00008C0E0000}"/>
    <cellStyle name="Hoa-Scholl 2 2" xfId="3722" xr:uid="{00000000-0005-0000-0000-00008D0E0000}"/>
    <cellStyle name="Hoa-Scholl 3" xfId="3723" xr:uid="{00000000-0005-0000-0000-00008E0E0000}"/>
    <cellStyle name="Hoa-Scholl 4" xfId="3724" xr:uid="{00000000-0005-0000-0000-00008F0E0000}"/>
    <cellStyle name="Hyperlink 2" xfId="3725" xr:uid="{00000000-0005-0000-0000-0000900E0000}"/>
    <cellStyle name="Hyperlink 3" xfId="3726" xr:uid="{00000000-0005-0000-0000-0000910E0000}"/>
    <cellStyle name="IBM(401K)" xfId="3727" xr:uid="{00000000-0005-0000-0000-0000920E0000}"/>
    <cellStyle name="Input [yellow]" xfId="3728" xr:uid="{00000000-0005-0000-0000-0000930E0000}"/>
    <cellStyle name="Input [yellow] 2" xfId="3729" xr:uid="{00000000-0005-0000-0000-0000940E0000}"/>
    <cellStyle name="Input [yellow] 2 2" xfId="3730" xr:uid="{00000000-0005-0000-0000-0000950E0000}"/>
    <cellStyle name="Input [yellow] 2 2 2" xfId="3731" xr:uid="{00000000-0005-0000-0000-0000960E0000}"/>
    <cellStyle name="Input [yellow] 2 3" xfId="3732" xr:uid="{00000000-0005-0000-0000-0000970E0000}"/>
    <cellStyle name="Input [yellow] 3" xfId="3733" xr:uid="{00000000-0005-0000-0000-0000980E0000}"/>
    <cellStyle name="Input [yellow] 3 2" xfId="3734" xr:uid="{00000000-0005-0000-0000-0000990E0000}"/>
    <cellStyle name="Input [yellow] 4" xfId="3735" xr:uid="{00000000-0005-0000-0000-00009A0E0000}"/>
    <cellStyle name="Input [yellow] 5" xfId="3736" xr:uid="{00000000-0005-0000-0000-00009B0E0000}"/>
    <cellStyle name="Input [yellow] 6" xfId="3737" xr:uid="{00000000-0005-0000-0000-00009C0E0000}"/>
    <cellStyle name="Input [yellow] 7" xfId="3738" xr:uid="{00000000-0005-0000-0000-00009D0E0000}"/>
    <cellStyle name="Input [yellow] 8" xfId="3739" xr:uid="{00000000-0005-0000-0000-00009E0E0000}"/>
    <cellStyle name="Input [yellow]_PasteTemp" xfId="3740" xr:uid="{00000000-0005-0000-0000-00009F0E0000}"/>
    <cellStyle name="Input 10" xfId="3741" xr:uid="{00000000-0005-0000-0000-0000A00E0000}"/>
    <cellStyle name="Input 10 10" xfId="3742" xr:uid="{00000000-0005-0000-0000-0000A10E0000}"/>
    <cellStyle name="Input 10 10 2" xfId="3743" xr:uid="{00000000-0005-0000-0000-0000A20E0000}"/>
    <cellStyle name="Input 10 10 2 2" xfId="3744" xr:uid="{00000000-0005-0000-0000-0000A30E0000}"/>
    <cellStyle name="Input 10 10 2 2 2" xfId="3745" xr:uid="{00000000-0005-0000-0000-0000A40E0000}"/>
    <cellStyle name="Input 10 10 3" xfId="3746" xr:uid="{00000000-0005-0000-0000-0000A50E0000}"/>
    <cellStyle name="Input 10 10 3 2" xfId="3747" xr:uid="{00000000-0005-0000-0000-0000A60E0000}"/>
    <cellStyle name="Input 10 11" xfId="3748" xr:uid="{00000000-0005-0000-0000-0000A70E0000}"/>
    <cellStyle name="Input 10 11 2" xfId="3749" xr:uid="{00000000-0005-0000-0000-0000A80E0000}"/>
    <cellStyle name="Input 10 11 2 2" xfId="3750" xr:uid="{00000000-0005-0000-0000-0000A90E0000}"/>
    <cellStyle name="Input 10 11 2 2 2" xfId="3751" xr:uid="{00000000-0005-0000-0000-0000AA0E0000}"/>
    <cellStyle name="Input 10 11 3" xfId="3752" xr:uid="{00000000-0005-0000-0000-0000AB0E0000}"/>
    <cellStyle name="Input 10 11 3 2" xfId="3753" xr:uid="{00000000-0005-0000-0000-0000AC0E0000}"/>
    <cellStyle name="Input 10 12" xfId="3754" xr:uid="{00000000-0005-0000-0000-0000AD0E0000}"/>
    <cellStyle name="Input 10 12 2" xfId="3755" xr:uid="{00000000-0005-0000-0000-0000AE0E0000}"/>
    <cellStyle name="Input 10 12 2 2" xfId="3756" xr:uid="{00000000-0005-0000-0000-0000AF0E0000}"/>
    <cellStyle name="Input 10 12 2 2 2" xfId="3757" xr:uid="{00000000-0005-0000-0000-0000B00E0000}"/>
    <cellStyle name="Input 10 12 3" xfId="3758" xr:uid="{00000000-0005-0000-0000-0000B10E0000}"/>
    <cellStyle name="Input 10 12 3 2" xfId="3759" xr:uid="{00000000-0005-0000-0000-0000B20E0000}"/>
    <cellStyle name="Input 10 13" xfId="3760" xr:uid="{00000000-0005-0000-0000-0000B30E0000}"/>
    <cellStyle name="Input 10 13 2" xfId="3761" xr:uid="{00000000-0005-0000-0000-0000B40E0000}"/>
    <cellStyle name="Input 10 13 2 2" xfId="3762" xr:uid="{00000000-0005-0000-0000-0000B50E0000}"/>
    <cellStyle name="Input 10 13 2 2 2" xfId="3763" xr:uid="{00000000-0005-0000-0000-0000B60E0000}"/>
    <cellStyle name="Input 10 13 3" xfId="3764" xr:uid="{00000000-0005-0000-0000-0000B70E0000}"/>
    <cellStyle name="Input 10 13 3 2" xfId="3765" xr:uid="{00000000-0005-0000-0000-0000B80E0000}"/>
    <cellStyle name="Input 10 14" xfId="3766" xr:uid="{00000000-0005-0000-0000-0000B90E0000}"/>
    <cellStyle name="Input 10 14 2" xfId="3767" xr:uid="{00000000-0005-0000-0000-0000BA0E0000}"/>
    <cellStyle name="Input 10 14 2 2" xfId="3768" xr:uid="{00000000-0005-0000-0000-0000BB0E0000}"/>
    <cellStyle name="Input 10 14 2 2 2" xfId="3769" xr:uid="{00000000-0005-0000-0000-0000BC0E0000}"/>
    <cellStyle name="Input 10 14 3" xfId="3770" xr:uid="{00000000-0005-0000-0000-0000BD0E0000}"/>
    <cellStyle name="Input 10 14 3 2" xfId="3771" xr:uid="{00000000-0005-0000-0000-0000BE0E0000}"/>
    <cellStyle name="Input 10 15" xfId="3772" xr:uid="{00000000-0005-0000-0000-0000BF0E0000}"/>
    <cellStyle name="Input 10 15 2" xfId="3773" xr:uid="{00000000-0005-0000-0000-0000C00E0000}"/>
    <cellStyle name="Input 10 15 2 2" xfId="3774" xr:uid="{00000000-0005-0000-0000-0000C10E0000}"/>
    <cellStyle name="Input 10 15 2 2 2" xfId="3775" xr:uid="{00000000-0005-0000-0000-0000C20E0000}"/>
    <cellStyle name="Input 10 15 3" xfId="3776" xr:uid="{00000000-0005-0000-0000-0000C30E0000}"/>
    <cellStyle name="Input 10 15 3 2" xfId="3777" xr:uid="{00000000-0005-0000-0000-0000C40E0000}"/>
    <cellStyle name="Input 10 16" xfId="3778" xr:uid="{00000000-0005-0000-0000-0000C50E0000}"/>
    <cellStyle name="Input 10 16 2" xfId="3779" xr:uid="{00000000-0005-0000-0000-0000C60E0000}"/>
    <cellStyle name="Input 10 16 2 2" xfId="3780" xr:uid="{00000000-0005-0000-0000-0000C70E0000}"/>
    <cellStyle name="Input 10 16 2 2 2" xfId="3781" xr:uid="{00000000-0005-0000-0000-0000C80E0000}"/>
    <cellStyle name="Input 10 16 3" xfId="3782" xr:uid="{00000000-0005-0000-0000-0000C90E0000}"/>
    <cellStyle name="Input 10 16 3 2" xfId="3783" xr:uid="{00000000-0005-0000-0000-0000CA0E0000}"/>
    <cellStyle name="Input 10 17" xfId="3784" xr:uid="{00000000-0005-0000-0000-0000CB0E0000}"/>
    <cellStyle name="Input 10 17 2" xfId="3785" xr:uid="{00000000-0005-0000-0000-0000CC0E0000}"/>
    <cellStyle name="Input 10 17 2 2" xfId="3786" xr:uid="{00000000-0005-0000-0000-0000CD0E0000}"/>
    <cellStyle name="Input 10 17 2 2 2" xfId="3787" xr:uid="{00000000-0005-0000-0000-0000CE0E0000}"/>
    <cellStyle name="Input 10 17 3" xfId="3788" xr:uid="{00000000-0005-0000-0000-0000CF0E0000}"/>
    <cellStyle name="Input 10 17 3 2" xfId="3789" xr:uid="{00000000-0005-0000-0000-0000D00E0000}"/>
    <cellStyle name="Input 10 18" xfId="3790" xr:uid="{00000000-0005-0000-0000-0000D10E0000}"/>
    <cellStyle name="Input 10 18 2" xfId="3791" xr:uid="{00000000-0005-0000-0000-0000D20E0000}"/>
    <cellStyle name="Input 10 18 2 2" xfId="3792" xr:uid="{00000000-0005-0000-0000-0000D30E0000}"/>
    <cellStyle name="Input 10 18 2 2 2" xfId="3793" xr:uid="{00000000-0005-0000-0000-0000D40E0000}"/>
    <cellStyle name="Input 10 18 3" xfId="3794" xr:uid="{00000000-0005-0000-0000-0000D50E0000}"/>
    <cellStyle name="Input 10 18 3 2" xfId="3795" xr:uid="{00000000-0005-0000-0000-0000D60E0000}"/>
    <cellStyle name="Input 10 19" xfId="3796" xr:uid="{00000000-0005-0000-0000-0000D70E0000}"/>
    <cellStyle name="Input 10 19 2" xfId="3797" xr:uid="{00000000-0005-0000-0000-0000D80E0000}"/>
    <cellStyle name="Input 10 19 2 2" xfId="3798" xr:uid="{00000000-0005-0000-0000-0000D90E0000}"/>
    <cellStyle name="Input 10 2" xfId="3799" xr:uid="{00000000-0005-0000-0000-0000DA0E0000}"/>
    <cellStyle name="Input 10 2 2" xfId="3800" xr:uid="{00000000-0005-0000-0000-0000DB0E0000}"/>
    <cellStyle name="Input 10 2 2 2" xfId="3801" xr:uid="{00000000-0005-0000-0000-0000DC0E0000}"/>
    <cellStyle name="Input 10 2 2 2 2" xfId="3802" xr:uid="{00000000-0005-0000-0000-0000DD0E0000}"/>
    <cellStyle name="Input 10 2 3" xfId="3803" xr:uid="{00000000-0005-0000-0000-0000DE0E0000}"/>
    <cellStyle name="Input 10 2 3 2" xfId="3804" xr:uid="{00000000-0005-0000-0000-0000DF0E0000}"/>
    <cellStyle name="Input 10 20" xfId="3805" xr:uid="{00000000-0005-0000-0000-0000E00E0000}"/>
    <cellStyle name="Input 10 20 2" xfId="3806" xr:uid="{00000000-0005-0000-0000-0000E10E0000}"/>
    <cellStyle name="Input 10 20 2 2" xfId="3807" xr:uid="{00000000-0005-0000-0000-0000E20E0000}"/>
    <cellStyle name="Input 10 21" xfId="3808" xr:uid="{00000000-0005-0000-0000-0000E30E0000}"/>
    <cellStyle name="Input 10 21 2" xfId="3809" xr:uid="{00000000-0005-0000-0000-0000E40E0000}"/>
    <cellStyle name="Input 10 3" xfId="3810" xr:uid="{00000000-0005-0000-0000-0000E50E0000}"/>
    <cellStyle name="Input 10 3 2" xfId="3811" xr:uid="{00000000-0005-0000-0000-0000E60E0000}"/>
    <cellStyle name="Input 10 3 2 2" xfId="3812" xr:uid="{00000000-0005-0000-0000-0000E70E0000}"/>
    <cellStyle name="Input 10 3 2 2 2" xfId="3813" xr:uid="{00000000-0005-0000-0000-0000E80E0000}"/>
    <cellStyle name="Input 10 3 3" xfId="3814" xr:uid="{00000000-0005-0000-0000-0000E90E0000}"/>
    <cellStyle name="Input 10 3 3 2" xfId="3815" xr:uid="{00000000-0005-0000-0000-0000EA0E0000}"/>
    <cellStyle name="Input 10 4" xfId="3816" xr:uid="{00000000-0005-0000-0000-0000EB0E0000}"/>
    <cellStyle name="Input 10 4 2" xfId="3817" xr:uid="{00000000-0005-0000-0000-0000EC0E0000}"/>
    <cellStyle name="Input 10 4 2 2" xfId="3818" xr:uid="{00000000-0005-0000-0000-0000ED0E0000}"/>
    <cellStyle name="Input 10 4 2 2 2" xfId="3819" xr:uid="{00000000-0005-0000-0000-0000EE0E0000}"/>
    <cellStyle name="Input 10 4 3" xfId="3820" xr:uid="{00000000-0005-0000-0000-0000EF0E0000}"/>
    <cellStyle name="Input 10 4 3 2" xfId="3821" xr:uid="{00000000-0005-0000-0000-0000F00E0000}"/>
    <cellStyle name="Input 10 5" xfId="3822" xr:uid="{00000000-0005-0000-0000-0000F10E0000}"/>
    <cellStyle name="Input 10 5 2" xfId="3823" xr:uid="{00000000-0005-0000-0000-0000F20E0000}"/>
    <cellStyle name="Input 10 5 2 2" xfId="3824" xr:uid="{00000000-0005-0000-0000-0000F30E0000}"/>
    <cellStyle name="Input 10 5 2 2 2" xfId="3825" xr:uid="{00000000-0005-0000-0000-0000F40E0000}"/>
    <cellStyle name="Input 10 5 3" xfId="3826" xr:uid="{00000000-0005-0000-0000-0000F50E0000}"/>
    <cellStyle name="Input 10 5 3 2" xfId="3827" xr:uid="{00000000-0005-0000-0000-0000F60E0000}"/>
    <cellStyle name="Input 10 6" xfId="3828" xr:uid="{00000000-0005-0000-0000-0000F70E0000}"/>
    <cellStyle name="Input 10 6 2" xfId="3829" xr:uid="{00000000-0005-0000-0000-0000F80E0000}"/>
    <cellStyle name="Input 10 6 2 2" xfId="3830" xr:uid="{00000000-0005-0000-0000-0000F90E0000}"/>
    <cellStyle name="Input 10 6 2 2 2" xfId="3831" xr:uid="{00000000-0005-0000-0000-0000FA0E0000}"/>
    <cellStyle name="Input 10 6 3" xfId="3832" xr:uid="{00000000-0005-0000-0000-0000FB0E0000}"/>
    <cellStyle name="Input 10 6 3 2" xfId="3833" xr:uid="{00000000-0005-0000-0000-0000FC0E0000}"/>
    <cellStyle name="Input 10 7" xfId="3834" xr:uid="{00000000-0005-0000-0000-0000FD0E0000}"/>
    <cellStyle name="Input 10 7 2" xfId="3835" xr:uid="{00000000-0005-0000-0000-0000FE0E0000}"/>
    <cellStyle name="Input 10 7 2 2" xfId="3836" xr:uid="{00000000-0005-0000-0000-0000FF0E0000}"/>
    <cellStyle name="Input 10 7 2 2 2" xfId="3837" xr:uid="{00000000-0005-0000-0000-0000000F0000}"/>
    <cellStyle name="Input 10 7 3" xfId="3838" xr:uid="{00000000-0005-0000-0000-0000010F0000}"/>
    <cellStyle name="Input 10 7 3 2" xfId="3839" xr:uid="{00000000-0005-0000-0000-0000020F0000}"/>
    <cellStyle name="Input 10 8" xfId="3840" xr:uid="{00000000-0005-0000-0000-0000030F0000}"/>
    <cellStyle name="Input 10 8 2" xfId="3841" xr:uid="{00000000-0005-0000-0000-0000040F0000}"/>
    <cellStyle name="Input 10 8 2 2" xfId="3842" xr:uid="{00000000-0005-0000-0000-0000050F0000}"/>
    <cellStyle name="Input 10 8 2 2 2" xfId="3843" xr:uid="{00000000-0005-0000-0000-0000060F0000}"/>
    <cellStyle name="Input 10 8 3" xfId="3844" xr:uid="{00000000-0005-0000-0000-0000070F0000}"/>
    <cellStyle name="Input 10 8 3 2" xfId="3845" xr:uid="{00000000-0005-0000-0000-0000080F0000}"/>
    <cellStyle name="Input 10 9" xfId="3846" xr:uid="{00000000-0005-0000-0000-0000090F0000}"/>
    <cellStyle name="Input 10 9 2" xfId="3847" xr:uid="{00000000-0005-0000-0000-00000A0F0000}"/>
    <cellStyle name="Input 10 9 2 2" xfId="3848" xr:uid="{00000000-0005-0000-0000-00000B0F0000}"/>
    <cellStyle name="Input 10 9 2 2 2" xfId="3849" xr:uid="{00000000-0005-0000-0000-00000C0F0000}"/>
    <cellStyle name="Input 10 9 3" xfId="3850" xr:uid="{00000000-0005-0000-0000-00000D0F0000}"/>
    <cellStyle name="Input 10 9 3 2" xfId="3851" xr:uid="{00000000-0005-0000-0000-00000E0F0000}"/>
    <cellStyle name="Input 10_PasteTemp" xfId="3852" xr:uid="{00000000-0005-0000-0000-00000F0F0000}"/>
    <cellStyle name="Input 100" xfId="3853" xr:uid="{00000000-0005-0000-0000-0000100F0000}"/>
    <cellStyle name="Input 100 2" xfId="3854" xr:uid="{00000000-0005-0000-0000-0000110F0000}"/>
    <cellStyle name="Input 100 2 2" xfId="3855" xr:uid="{00000000-0005-0000-0000-0000120F0000}"/>
    <cellStyle name="Input 100 2 2 2" xfId="3856" xr:uid="{00000000-0005-0000-0000-0000130F0000}"/>
    <cellStyle name="Input 100 3" xfId="3857" xr:uid="{00000000-0005-0000-0000-0000140F0000}"/>
    <cellStyle name="Input 100 3 2" xfId="3858" xr:uid="{00000000-0005-0000-0000-0000150F0000}"/>
    <cellStyle name="Input 101" xfId="3859" xr:uid="{00000000-0005-0000-0000-0000160F0000}"/>
    <cellStyle name="Input 101 2" xfId="3860" xr:uid="{00000000-0005-0000-0000-0000170F0000}"/>
    <cellStyle name="Input 101 2 2" xfId="3861" xr:uid="{00000000-0005-0000-0000-0000180F0000}"/>
    <cellStyle name="Input 101 2 2 2" xfId="3862" xr:uid="{00000000-0005-0000-0000-0000190F0000}"/>
    <cellStyle name="Input 101 3" xfId="3863" xr:uid="{00000000-0005-0000-0000-00001A0F0000}"/>
    <cellStyle name="Input 101 3 2" xfId="3864" xr:uid="{00000000-0005-0000-0000-00001B0F0000}"/>
    <cellStyle name="Input 102" xfId="3865" xr:uid="{00000000-0005-0000-0000-00001C0F0000}"/>
    <cellStyle name="Input 102 2" xfId="3866" xr:uid="{00000000-0005-0000-0000-00001D0F0000}"/>
    <cellStyle name="Input 102 2 2" xfId="3867" xr:uid="{00000000-0005-0000-0000-00001E0F0000}"/>
    <cellStyle name="Input 102 2 2 2" xfId="3868" xr:uid="{00000000-0005-0000-0000-00001F0F0000}"/>
    <cellStyle name="Input 102 3" xfId="3869" xr:uid="{00000000-0005-0000-0000-0000200F0000}"/>
    <cellStyle name="Input 102 3 2" xfId="3870" xr:uid="{00000000-0005-0000-0000-0000210F0000}"/>
    <cellStyle name="Input 103" xfId="3871" xr:uid="{00000000-0005-0000-0000-0000220F0000}"/>
    <cellStyle name="Input 103 2" xfId="3872" xr:uid="{00000000-0005-0000-0000-0000230F0000}"/>
    <cellStyle name="Input 103 2 2" xfId="3873" xr:uid="{00000000-0005-0000-0000-0000240F0000}"/>
    <cellStyle name="Input 103 2 2 2" xfId="3874" xr:uid="{00000000-0005-0000-0000-0000250F0000}"/>
    <cellStyle name="Input 103 3" xfId="3875" xr:uid="{00000000-0005-0000-0000-0000260F0000}"/>
    <cellStyle name="Input 103 3 2" xfId="3876" xr:uid="{00000000-0005-0000-0000-0000270F0000}"/>
    <cellStyle name="Input 104" xfId="3877" xr:uid="{00000000-0005-0000-0000-0000280F0000}"/>
    <cellStyle name="Input 104 2" xfId="3878" xr:uid="{00000000-0005-0000-0000-0000290F0000}"/>
    <cellStyle name="Input 104 2 2" xfId="3879" xr:uid="{00000000-0005-0000-0000-00002A0F0000}"/>
    <cellStyle name="Input 104 2 2 2" xfId="3880" xr:uid="{00000000-0005-0000-0000-00002B0F0000}"/>
    <cellStyle name="Input 104 3" xfId="3881" xr:uid="{00000000-0005-0000-0000-00002C0F0000}"/>
    <cellStyle name="Input 104 3 2" xfId="3882" xr:uid="{00000000-0005-0000-0000-00002D0F0000}"/>
    <cellStyle name="Input 105" xfId="3883" xr:uid="{00000000-0005-0000-0000-00002E0F0000}"/>
    <cellStyle name="Input 105 2" xfId="3884" xr:uid="{00000000-0005-0000-0000-00002F0F0000}"/>
    <cellStyle name="Input 105 2 2" xfId="3885" xr:uid="{00000000-0005-0000-0000-0000300F0000}"/>
    <cellStyle name="Input 105 2 2 2" xfId="3886" xr:uid="{00000000-0005-0000-0000-0000310F0000}"/>
    <cellStyle name="Input 105 3" xfId="3887" xr:uid="{00000000-0005-0000-0000-0000320F0000}"/>
    <cellStyle name="Input 105 3 2" xfId="3888" xr:uid="{00000000-0005-0000-0000-0000330F0000}"/>
    <cellStyle name="Input 106" xfId="3889" xr:uid="{00000000-0005-0000-0000-0000340F0000}"/>
    <cellStyle name="Input 106 2" xfId="3890" xr:uid="{00000000-0005-0000-0000-0000350F0000}"/>
    <cellStyle name="Input 106 2 2" xfId="3891" xr:uid="{00000000-0005-0000-0000-0000360F0000}"/>
    <cellStyle name="Input 106 2 2 2" xfId="3892" xr:uid="{00000000-0005-0000-0000-0000370F0000}"/>
    <cellStyle name="Input 106 3" xfId="3893" xr:uid="{00000000-0005-0000-0000-0000380F0000}"/>
    <cellStyle name="Input 106 3 2" xfId="3894" xr:uid="{00000000-0005-0000-0000-0000390F0000}"/>
    <cellStyle name="Input 107" xfId="3895" xr:uid="{00000000-0005-0000-0000-00003A0F0000}"/>
    <cellStyle name="Input 107 2" xfId="3896" xr:uid="{00000000-0005-0000-0000-00003B0F0000}"/>
    <cellStyle name="Input 107 2 2" xfId="3897" xr:uid="{00000000-0005-0000-0000-00003C0F0000}"/>
    <cellStyle name="Input 107 2 2 2" xfId="3898" xr:uid="{00000000-0005-0000-0000-00003D0F0000}"/>
    <cellStyle name="Input 107 3" xfId="3899" xr:uid="{00000000-0005-0000-0000-00003E0F0000}"/>
    <cellStyle name="Input 107 3 2" xfId="3900" xr:uid="{00000000-0005-0000-0000-00003F0F0000}"/>
    <cellStyle name="Input 108" xfId="3901" xr:uid="{00000000-0005-0000-0000-0000400F0000}"/>
    <cellStyle name="Input 108 2" xfId="3902" xr:uid="{00000000-0005-0000-0000-0000410F0000}"/>
    <cellStyle name="Input 108 2 2" xfId="3903" xr:uid="{00000000-0005-0000-0000-0000420F0000}"/>
    <cellStyle name="Input 108 2 2 2" xfId="3904" xr:uid="{00000000-0005-0000-0000-0000430F0000}"/>
    <cellStyle name="Input 108 3" xfId="3905" xr:uid="{00000000-0005-0000-0000-0000440F0000}"/>
    <cellStyle name="Input 108 3 2" xfId="3906" xr:uid="{00000000-0005-0000-0000-0000450F0000}"/>
    <cellStyle name="Input 109" xfId="3907" xr:uid="{00000000-0005-0000-0000-0000460F0000}"/>
    <cellStyle name="Input 109 2" xfId="3908" xr:uid="{00000000-0005-0000-0000-0000470F0000}"/>
    <cellStyle name="Input 109 2 2" xfId="3909" xr:uid="{00000000-0005-0000-0000-0000480F0000}"/>
    <cellStyle name="Input 109 2 2 2" xfId="3910" xr:uid="{00000000-0005-0000-0000-0000490F0000}"/>
    <cellStyle name="Input 109 3" xfId="3911" xr:uid="{00000000-0005-0000-0000-00004A0F0000}"/>
    <cellStyle name="Input 109 3 2" xfId="3912" xr:uid="{00000000-0005-0000-0000-00004B0F0000}"/>
    <cellStyle name="Input 11" xfId="3913" xr:uid="{00000000-0005-0000-0000-00004C0F0000}"/>
    <cellStyle name="Input 11 2" xfId="3914" xr:uid="{00000000-0005-0000-0000-00004D0F0000}"/>
    <cellStyle name="Input 11 2 2" xfId="3915" xr:uid="{00000000-0005-0000-0000-00004E0F0000}"/>
    <cellStyle name="Input 11 2 2 2" xfId="3916" xr:uid="{00000000-0005-0000-0000-00004F0F0000}"/>
    <cellStyle name="Input 11 3" xfId="3917" xr:uid="{00000000-0005-0000-0000-0000500F0000}"/>
    <cellStyle name="Input 11 3 2" xfId="3918" xr:uid="{00000000-0005-0000-0000-0000510F0000}"/>
    <cellStyle name="Input 11 3 2 2" xfId="3919" xr:uid="{00000000-0005-0000-0000-0000520F0000}"/>
    <cellStyle name="Input 11 4" xfId="3920" xr:uid="{00000000-0005-0000-0000-0000530F0000}"/>
    <cellStyle name="Input 11 4 2" xfId="3921" xr:uid="{00000000-0005-0000-0000-0000540F0000}"/>
    <cellStyle name="Input 110" xfId="3922" xr:uid="{00000000-0005-0000-0000-0000550F0000}"/>
    <cellStyle name="Input 110 2" xfId="3923" xr:uid="{00000000-0005-0000-0000-0000560F0000}"/>
    <cellStyle name="Input 110 2 2" xfId="3924" xr:uid="{00000000-0005-0000-0000-0000570F0000}"/>
    <cellStyle name="Input 110 2 2 2" xfId="3925" xr:uid="{00000000-0005-0000-0000-0000580F0000}"/>
    <cellStyle name="Input 110 3" xfId="3926" xr:uid="{00000000-0005-0000-0000-0000590F0000}"/>
    <cellStyle name="Input 110 3 2" xfId="3927" xr:uid="{00000000-0005-0000-0000-00005A0F0000}"/>
    <cellStyle name="Input 111" xfId="3928" xr:uid="{00000000-0005-0000-0000-00005B0F0000}"/>
    <cellStyle name="Input 111 2" xfId="3929" xr:uid="{00000000-0005-0000-0000-00005C0F0000}"/>
    <cellStyle name="Input 111 2 2" xfId="3930" xr:uid="{00000000-0005-0000-0000-00005D0F0000}"/>
    <cellStyle name="Input 111 2 2 2" xfId="3931" xr:uid="{00000000-0005-0000-0000-00005E0F0000}"/>
    <cellStyle name="Input 111 3" xfId="3932" xr:uid="{00000000-0005-0000-0000-00005F0F0000}"/>
    <cellStyle name="Input 111 3 2" xfId="3933" xr:uid="{00000000-0005-0000-0000-0000600F0000}"/>
    <cellStyle name="Input 112" xfId="3934" xr:uid="{00000000-0005-0000-0000-0000610F0000}"/>
    <cellStyle name="Input 112 2" xfId="3935" xr:uid="{00000000-0005-0000-0000-0000620F0000}"/>
    <cellStyle name="Input 112 2 2" xfId="3936" xr:uid="{00000000-0005-0000-0000-0000630F0000}"/>
    <cellStyle name="Input 112 2 2 2" xfId="3937" xr:uid="{00000000-0005-0000-0000-0000640F0000}"/>
    <cellStyle name="Input 112 3" xfId="3938" xr:uid="{00000000-0005-0000-0000-0000650F0000}"/>
    <cellStyle name="Input 112 3 2" xfId="3939" xr:uid="{00000000-0005-0000-0000-0000660F0000}"/>
    <cellStyle name="Input 113" xfId="3940" xr:uid="{00000000-0005-0000-0000-0000670F0000}"/>
    <cellStyle name="Input 113 2" xfId="3941" xr:uid="{00000000-0005-0000-0000-0000680F0000}"/>
    <cellStyle name="Input 113 2 2" xfId="3942" xr:uid="{00000000-0005-0000-0000-0000690F0000}"/>
    <cellStyle name="Input 113 2 2 2" xfId="3943" xr:uid="{00000000-0005-0000-0000-00006A0F0000}"/>
    <cellStyle name="Input 113 3" xfId="3944" xr:uid="{00000000-0005-0000-0000-00006B0F0000}"/>
    <cellStyle name="Input 113 3 2" xfId="3945" xr:uid="{00000000-0005-0000-0000-00006C0F0000}"/>
    <cellStyle name="Input 114" xfId="3946" xr:uid="{00000000-0005-0000-0000-00006D0F0000}"/>
    <cellStyle name="Input 114 2" xfId="3947" xr:uid="{00000000-0005-0000-0000-00006E0F0000}"/>
    <cellStyle name="Input 114 2 2" xfId="3948" xr:uid="{00000000-0005-0000-0000-00006F0F0000}"/>
    <cellStyle name="Input 114 2 2 2" xfId="3949" xr:uid="{00000000-0005-0000-0000-0000700F0000}"/>
    <cellStyle name="Input 114 3" xfId="3950" xr:uid="{00000000-0005-0000-0000-0000710F0000}"/>
    <cellStyle name="Input 114 3 2" xfId="3951" xr:uid="{00000000-0005-0000-0000-0000720F0000}"/>
    <cellStyle name="Input 115" xfId="3952" xr:uid="{00000000-0005-0000-0000-0000730F0000}"/>
    <cellStyle name="Input 115 2" xfId="3953" xr:uid="{00000000-0005-0000-0000-0000740F0000}"/>
    <cellStyle name="Input 115 2 2" xfId="3954" xr:uid="{00000000-0005-0000-0000-0000750F0000}"/>
    <cellStyle name="Input 115 2 2 2" xfId="3955" xr:uid="{00000000-0005-0000-0000-0000760F0000}"/>
    <cellStyle name="Input 115 3" xfId="3956" xr:uid="{00000000-0005-0000-0000-0000770F0000}"/>
    <cellStyle name="Input 115 3 2" xfId="3957" xr:uid="{00000000-0005-0000-0000-0000780F0000}"/>
    <cellStyle name="Input 116" xfId="3958" xr:uid="{00000000-0005-0000-0000-0000790F0000}"/>
    <cellStyle name="Input 116 2" xfId="3959" xr:uid="{00000000-0005-0000-0000-00007A0F0000}"/>
    <cellStyle name="Input 116 2 2" xfId="3960" xr:uid="{00000000-0005-0000-0000-00007B0F0000}"/>
    <cellStyle name="Input 116 2 2 2" xfId="3961" xr:uid="{00000000-0005-0000-0000-00007C0F0000}"/>
    <cellStyle name="Input 116 3" xfId="3962" xr:uid="{00000000-0005-0000-0000-00007D0F0000}"/>
    <cellStyle name="Input 116 3 2" xfId="3963" xr:uid="{00000000-0005-0000-0000-00007E0F0000}"/>
    <cellStyle name="Input 117" xfId="3964" xr:uid="{00000000-0005-0000-0000-00007F0F0000}"/>
    <cellStyle name="Input 117 2" xfId="3965" xr:uid="{00000000-0005-0000-0000-0000800F0000}"/>
    <cellStyle name="Input 117 2 2" xfId="3966" xr:uid="{00000000-0005-0000-0000-0000810F0000}"/>
    <cellStyle name="Input 117 2 2 2" xfId="3967" xr:uid="{00000000-0005-0000-0000-0000820F0000}"/>
    <cellStyle name="Input 117 3" xfId="3968" xr:uid="{00000000-0005-0000-0000-0000830F0000}"/>
    <cellStyle name="Input 117 3 2" xfId="3969" xr:uid="{00000000-0005-0000-0000-0000840F0000}"/>
    <cellStyle name="Input 118" xfId="3970" xr:uid="{00000000-0005-0000-0000-0000850F0000}"/>
    <cellStyle name="Input 118 2" xfId="3971" xr:uid="{00000000-0005-0000-0000-0000860F0000}"/>
    <cellStyle name="Input 118 2 2" xfId="3972" xr:uid="{00000000-0005-0000-0000-0000870F0000}"/>
    <cellStyle name="Input 118 2 2 2" xfId="3973" xr:uid="{00000000-0005-0000-0000-0000880F0000}"/>
    <cellStyle name="Input 118 3" xfId="3974" xr:uid="{00000000-0005-0000-0000-0000890F0000}"/>
    <cellStyle name="Input 118 3 2" xfId="3975" xr:uid="{00000000-0005-0000-0000-00008A0F0000}"/>
    <cellStyle name="Input 119" xfId="3976" xr:uid="{00000000-0005-0000-0000-00008B0F0000}"/>
    <cellStyle name="Input 119 2" xfId="3977" xr:uid="{00000000-0005-0000-0000-00008C0F0000}"/>
    <cellStyle name="Input 119 2 2" xfId="3978" xr:uid="{00000000-0005-0000-0000-00008D0F0000}"/>
    <cellStyle name="Input 119 2 2 2" xfId="3979" xr:uid="{00000000-0005-0000-0000-00008E0F0000}"/>
    <cellStyle name="Input 119 3" xfId="3980" xr:uid="{00000000-0005-0000-0000-00008F0F0000}"/>
    <cellStyle name="Input 119 3 2" xfId="3981" xr:uid="{00000000-0005-0000-0000-0000900F0000}"/>
    <cellStyle name="Input 12" xfId="3982" xr:uid="{00000000-0005-0000-0000-0000910F0000}"/>
    <cellStyle name="Input 12 2" xfId="3983" xr:uid="{00000000-0005-0000-0000-0000920F0000}"/>
    <cellStyle name="Input 12 2 2" xfId="3984" xr:uid="{00000000-0005-0000-0000-0000930F0000}"/>
    <cellStyle name="Input 12 2 2 2" xfId="3985" xr:uid="{00000000-0005-0000-0000-0000940F0000}"/>
    <cellStyle name="Input 12 3" xfId="3986" xr:uid="{00000000-0005-0000-0000-0000950F0000}"/>
    <cellStyle name="Input 12 3 2" xfId="3987" xr:uid="{00000000-0005-0000-0000-0000960F0000}"/>
    <cellStyle name="Input 12 3 2 2" xfId="3988" xr:uid="{00000000-0005-0000-0000-0000970F0000}"/>
    <cellStyle name="Input 12 4" xfId="3989" xr:uid="{00000000-0005-0000-0000-0000980F0000}"/>
    <cellStyle name="Input 12 4 2" xfId="3990" xr:uid="{00000000-0005-0000-0000-0000990F0000}"/>
    <cellStyle name="Input 120" xfId="3991" xr:uid="{00000000-0005-0000-0000-00009A0F0000}"/>
    <cellStyle name="Input 120 2" xfId="3992" xr:uid="{00000000-0005-0000-0000-00009B0F0000}"/>
    <cellStyle name="Input 120 2 2" xfId="3993" xr:uid="{00000000-0005-0000-0000-00009C0F0000}"/>
    <cellStyle name="Input 120 2 2 2" xfId="3994" xr:uid="{00000000-0005-0000-0000-00009D0F0000}"/>
    <cellStyle name="Input 120 3" xfId="3995" xr:uid="{00000000-0005-0000-0000-00009E0F0000}"/>
    <cellStyle name="Input 120 3 2" xfId="3996" xr:uid="{00000000-0005-0000-0000-00009F0F0000}"/>
    <cellStyle name="Input 121" xfId="3997" xr:uid="{00000000-0005-0000-0000-0000A00F0000}"/>
    <cellStyle name="Input 121 2" xfId="3998" xr:uid="{00000000-0005-0000-0000-0000A10F0000}"/>
    <cellStyle name="Input 121 2 2" xfId="3999" xr:uid="{00000000-0005-0000-0000-0000A20F0000}"/>
    <cellStyle name="Input 121 2 2 2" xfId="4000" xr:uid="{00000000-0005-0000-0000-0000A30F0000}"/>
    <cellStyle name="Input 121 3" xfId="4001" xr:uid="{00000000-0005-0000-0000-0000A40F0000}"/>
    <cellStyle name="Input 121 3 2" xfId="4002" xr:uid="{00000000-0005-0000-0000-0000A50F0000}"/>
    <cellStyle name="Input 122" xfId="4003" xr:uid="{00000000-0005-0000-0000-0000A60F0000}"/>
    <cellStyle name="Input 122 2" xfId="4004" xr:uid="{00000000-0005-0000-0000-0000A70F0000}"/>
    <cellStyle name="Input 122 2 2" xfId="4005" xr:uid="{00000000-0005-0000-0000-0000A80F0000}"/>
    <cellStyle name="Input 122 2 2 2" xfId="4006" xr:uid="{00000000-0005-0000-0000-0000A90F0000}"/>
    <cellStyle name="Input 122 3" xfId="4007" xr:uid="{00000000-0005-0000-0000-0000AA0F0000}"/>
    <cellStyle name="Input 122 3 2" xfId="4008" xr:uid="{00000000-0005-0000-0000-0000AB0F0000}"/>
    <cellStyle name="Input 123" xfId="4009" xr:uid="{00000000-0005-0000-0000-0000AC0F0000}"/>
    <cellStyle name="Input 123 2" xfId="4010" xr:uid="{00000000-0005-0000-0000-0000AD0F0000}"/>
    <cellStyle name="Input 123 2 2" xfId="4011" xr:uid="{00000000-0005-0000-0000-0000AE0F0000}"/>
    <cellStyle name="Input 123 2 2 2" xfId="4012" xr:uid="{00000000-0005-0000-0000-0000AF0F0000}"/>
    <cellStyle name="Input 123 3" xfId="4013" xr:uid="{00000000-0005-0000-0000-0000B00F0000}"/>
    <cellStyle name="Input 123 3 2" xfId="4014" xr:uid="{00000000-0005-0000-0000-0000B10F0000}"/>
    <cellStyle name="Input 124" xfId="4015" xr:uid="{00000000-0005-0000-0000-0000B20F0000}"/>
    <cellStyle name="Input 124 2" xfId="4016" xr:uid="{00000000-0005-0000-0000-0000B30F0000}"/>
    <cellStyle name="Input 124 2 2" xfId="4017" xr:uid="{00000000-0005-0000-0000-0000B40F0000}"/>
    <cellStyle name="Input 124 2 2 2" xfId="4018" xr:uid="{00000000-0005-0000-0000-0000B50F0000}"/>
    <cellStyle name="Input 124 3" xfId="4019" xr:uid="{00000000-0005-0000-0000-0000B60F0000}"/>
    <cellStyle name="Input 124 3 2" xfId="4020" xr:uid="{00000000-0005-0000-0000-0000B70F0000}"/>
    <cellStyle name="Input 125" xfId="4021" xr:uid="{00000000-0005-0000-0000-0000B80F0000}"/>
    <cellStyle name="Input 125 2" xfId="4022" xr:uid="{00000000-0005-0000-0000-0000B90F0000}"/>
    <cellStyle name="Input 125 2 2" xfId="4023" xr:uid="{00000000-0005-0000-0000-0000BA0F0000}"/>
    <cellStyle name="Input 125 2 2 2" xfId="4024" xr:uid="{00000000-0005-0000-0000-0000BB0F0000}"/>
    <cellStyle name="Input 125 3" xfId="4025" xr:uid="{00000000-0005-0000-0000-0000BC0F0000}"/>
    <cellStyle name="Input 125 3 2" xfId="4026" xr:uid="{00000000-0005-0000-0000-0000BD0F0000}"/>
    <cellStyle name="Input 126" xfId="4027" xr:uid="{00000000-0005-0000-0000-0000BE0F0000}"/>
    <cellStyle name="Input 126 2" xfId="4028" xr:uid="{00000000-0005-0000-0000-0000BF0F0000}"/>
    <cellStyle name="Input 126 2 2" xfId="4029" xr:uid="{00000000-0005-0000-0000-0000C00F0000}"/>
    <cellStyle name="Input 126 2 2 2" xfId="4030" xr:uid="{00000000-0005-0000-0000-0000C10F0000}"/>
    <cellStyle name="Input 126 3" xfId="4031" xr:uid="{00000000-0005-0000-0000-0000C20F0000}"/>
    <cellStyle name="Input 126 3 2" xfId="4032" xr:uid="{00000000-0005-0000-0000-0000C30F0000}"/>
    <cellStyle name="Input 127" xfId="4033" xr:uid="{00000000-0005-0000-0000-0000C40F0000}"/>
    <cellStyle name="Input 127 2" xfId="4034" xr:uid="{00000000-0005-0000-0000-0000C50F0000}"/>
    <cellStyle name="Input 127 2 2" xfId="4035" xr:uid="{00000000-0005-0000-0000-0000C60F0000}"/>
    <cellStyle name="Input 127 2 2 2" xfId="4036" xr:uid="{00000000-0005-0000-0000-0000C70F0000}"/>
    <cellStyle name="Input 127 3" xfId="4037" xr:uid="{00000000-0005-0000-0000-0000C80F0000}"/>
    <cellStyle name="Input 127 3 2" xfId="4038" xr:uid="{00000000-0005-0000-0000-0000C90F0000}"/>
    <cellStyle name="Input 128" xfId="4039" xr:uid="{00000000-0005-0000-0000-0000CA0F0000}"/>
    <cellStyle name="Input 128 2" xfId="4040" xr:uid="{00000000-0005-0000-0000-0000CB0F0000}"/>
    <cellStyle name="Input 128 2 2" xfId="4041" xr:uid="{00000000-0005-0000-0000-0000CC0F0000}"/>
    <cellStyle name="Input 128 2 2 2" xfId="4042" xr:uid="{00000000-0005-0000-0000-0000CD0F0000}"/>
    <cellStyle name="Input 128 3" xfId="4043" xr:uid="{00000000-0005-0000-0000-0000CE0F0000}"/>
    <cellStyle name="Input 128 3 2" xfId="4044" xr:uid="{00000000-0005-0000-0000-0000CF0F0000}"/>
    <cellStyle name="Input 129" xfId="4045" xr:uid="{00000000-0005-0000-0000-0000D00F0000}"/>
    <cellStyle name="Input 129 2" xfId="4046" xr:uid="{00000000-0005-0000-0000-0000D10F0000}"/>
    <cellStyle name="Input 129 2 2" xfId="4047" xr:uid="{00000000-0005-0000-0000-0000D20F0000}"/>
    <cellStyle name="Input 129 2 2 2" xfId="4048" xr:uid="{00000000-0005-0000-0000-0000D30F0000}"/>
    <cellStyle name="Input 129 3" xfId="4049" xr:uid="{00000000-0005-0000-0000-0000D40F0000}"/>
    <cellStyle name="Input 129 3 2" xfId="4050" xr:uid="{00000000-0005-0000-0000-0000D50F0000}"/>
    <cellStyle name="Input 13" xfId="4051" xr:uid="{00000000-0005-0000-0000-0000D60F0000}"/>
    <cellStyle name="Input 13 10" xfId="4052" xr:uid="{00000000-0005-0000-0000-0000D70F0000}"/>
    <cellStyle name="Input 13 10 2" xfId="4053" xr:uid="{00000000-0005-0000-0000-0000D80F0000}"/>
    <cellStyle name="Input 13 10 2 2" xfId="4054" xr:uid="{00000000-0005-0000-0000-0000D90F0000}"/>
    <cellStyle name="Input 13 10 2 2 2" xfId="4055" xr:uid="{00000000-0005-0000-0000-0000DA0F0000}"/>
    <cellStyle name="Input 13 10 3" xfId="4056" xr:uid="{00000000-0005-0000-0000-0000DB0F0000}"/>
    <cellStyle name="Input 13 10 3 2" xfId="4057" xr:uid="{00000000-0005-0000-0000-0000DC0F0000}"/>
    <cellStyle name="Input 13 11" xfId="4058" xr:uid="{00000000-0005-0000-0000-0000DD0F0000}"/>
    <cellStyle name="Input 13 11 2" xfId="4059" xr:uid="{00000000-0005-0000-0000-0000DE0F0000}"/>
    <cellStyle name="Input 13 11 2 2" xfId="4060" xr:uid="{00000000-0005-0000-0000-0000DF0F0000}"/>
    <cellStyle name="Input 13 11 2 2 2" xfId="4061" xr:uid="{00000000-0005-0000-0000-0000E00F0000}"/>
    <cellStyle name="Input 13 11 3" xfId="4062" xr:uid="{00000000-0005-0000-0000-0000E10F0000}"/>
    <cellStyle name="Input 13 11 3 2" xfId="4063" xr:uid="{00000000-0005-0000-0000-0000E20F0000}"/>
    <cellStyle name="Input 13 12" xfId="4064" xr:uid="{00000000-0005-0000-0000-0000E30F0000}"/>
    <cellStyle name="Input 13 12 2" xfId="4065" xr:uid="{00000000-0005-0000-0000-0000E40F0000}"/>
    <cellStyle name="Input 13 12 2 2" xfId="4066" xr:uid="{00000000-0005-0000-0000-0000E50F0000}"/>
    <cellStyle name="Input 13 12 2 2 2" xfId="4067" xr:uid="{00000000-0005-0000-0000-0000E60F0000}"/>
    <cellStyle name="Input 13 12 3" xfId="4068" xr:uid="{00000000-0005-0000-0000-0000E70F0000}"/>
    <cellStyle name="Input 13 12 3 2" xfId="4069" xr:uid="{00000000-0005-0000-0000-0000E80F0000}"/>
    <cellStyle name="Input 13 13" xfId="4070" xr:uid="{00000000-0005-0000-0000-0000E90F0000}"/>
    <cellStyle name="Input 13 13 2" xfId="4071" xr:uid="{00000000-0005-0000-0000-0000EA0F0000}"/>
    <cellStyle name="Input 13 13 2 2" xfId="4072" xr:uid="{00000000-0005-0000-0000-0000EB0F0000}"/>
    <cellStyle name="Input 13 13 2 2 2" xfId="4073" xr:uid="{00000000-0005-0000-0000-0000EC0F0000}"/>
    <cellStyle name="Input 13 13 3" xfId="4074" xr:uid="{00000000-0005-0000-0000-0000ED0F0000}"/>
    <cellStyle name="Input 13 13 3 2" xfId="4075" xr:uid="{00000000-0005-0000-0000-0000EE0F0000}"/>
    <cellStyle name="Input 13 14" xfId="4076" xr:uid="{00000000-0005-0000-0000-0000EF0F0000}"/>
    <cellStyle name="Input 13 14 2" xfId="4077" xr:uid="{00000000-0005-0000-0000-0000F00F0000}"/>
    <cellStyle name="Input 13 14 2 2" xfId="4078" xr:uid="{00000000-0005-0000-0000-0000F10F0000}"/>
    <cellStyle name="Input 13 14 2 2 2" xfId="4079" xr:uid="{00000000-0005-0000-0000-0000F20F0000}"/>
    <cellStyle name="Input 13 14 3" xfId="4080" xr:uid="{00000000-0005-0000-0000-0000F30F0000}"/>
    <cellStyle name="Input 13 14 3 2" xfId="4081" xr:uid="{00000000-0005-0000-0000-0000F40F0000}"/>
    <cellStyle name="Input 13 15" xfId="4082" xr:uid="{00000000-0005-0000-0000-0000F50F0000}"/>
    <cellStyle name="Input 13 15 2" xfId="4083" xr:uid="{00000000-0005-0000-0000-0000F60F0000}"/>
    <cellStyle name="Input 13 15 2 2" xfId="4084" xr:uid="{00000000-0005-0000-0000-0000F70F0000}"/>
    <cellStyle name="Input 13 15 2 2 2" xfId="4085" xr:uid="{00000000-0005-0000-0000-0000F80F0000}"/>
    <cellStyle name="Input 13 15 3" xfId="4086" xr:uid="{00000000-0005-0000-0000-0000F90F0000}"/>
    <cellStyle name="Input 13 15 3 2" xfId="4087" xr:uid="{00000000-0005-0000-0000-0000FA0F0000}"/>
    <cellStyle name="Input 13 16" xfId="4088" xr:uid="{00000000-0005-0000-0000-0000FB0F0000}"/>
    <cellStyle name="Input 13 16 2" xfId="4089" xr:uid="{00000000-0005-0000-0000-0000FC0F0000}"/>
    <cellStyle name="Input 13 16 2 2" xfId="4090" xr:uid="{00000000-0005-0000-0000-0000FD0F0000}"/>
    <cellStyle name="Input 13 16 2 2 2" xfId="4091" xr:uid="{00000000-0005-0000-0000-0000FE0F0000}"/>
    <cellStyle name="Input 13 16 3" xfId="4092" xr:uid="{00000000-0005-0000-0000-0000FF0F0000}"/>
    <cellStyle name="Input 13 16 3 2" xfId="4093" xr:uid="{00000000-0005-0000-0000-000000100000}"/>
    <cellStyle name="Input 13 17" xfId="4094" xr:uid="{00000000-0005-0000-0000-000001100000}"/>
    <cellStyle name="Input 13 17 2" xfId="4095" xr:uid="{00000000-0005-0000-0000-000002100000}"/>
    <cellStyle name="Input 13 17 2 2" xfId="4096" xr:uid="{00000000-0005-0000-0000-000003100000}"/>
    <cellStyle name="Input 13 17 2 2 2" xfId="4097" xr:uid="{00000000-0005-0000-0000-000004100000}"/>
    <cellStyle name="Input 13 17 3" xfId="4098" xr:uid="{00000000-0005-0000-0000-000005100000}"/>
    <cellStyle name="Input 13 17 3 2" xfId="4099" xr:uid="{00000000-0005-0000-0000-000006100000}"/>
    <cellStyle name="Input 13 18" xfId="4100" xr:uid="{00000000-0005-0000-0000-000007100000}"/>
    <cellStyle name="Input 13 18 2" xfId="4101" xr:uid="{00000000-0005-0000-0000-000008100000}"/>
    <cellStyle name="Input 13 18 2 2" xfId="4102" xr:uid="{00000000-0005-0000-0000-000009100000}"/>
    <cellStyle name="Input 13 18 2 2 2" xfId="4103" xr:uid="{00000000-0005-0000-0000-00000A100000}"/>
    <cellStyle name="Input 13 18 3" xfId="4104" xr:uid="{00000000-0005-0000-0000-00000B100000}"/>
    <cellStyle name="Input 13 18 3 2" xfId="4105" xr:uid="{00000000-0005-0000-0000-00000C100000}"/>
    <cellStyle name="Input 13 19" xfId="4106" xr:uid="{00000000-0005-0000-0000-00000D100000}"/>
    <cellStyle name="Input 13 19 2" xfId="4107" xr:uid="{00000000-0005-0000-0000-00000E100000}"/>
    <cellStyle name="Input 13 19 2 2" xfId="4108" xr:uid="{00000000-0005-0000-0000-00000F100000}"/>
    <cellStyle name="Input 13 2" xfId="4109" xr:uid="{00000000-0005-0000-0000-000010100000}"/>
    <cellStyle name="Input 13 2 2" xfId="4110" xr:uid="{00000000-0005-0000-0000-000011100000}"/>
    <cellStyle name="Input 13 2 2 2" xfId="4111" xr:uid="{00000000-0005-0000-0000-000012100000}"/>
    <cellStyle name="Input 13 2 2 2 2" xfId="4112" xr:uid="{00000000-0005-0000-0000-000013100000}"/>
    <cellStyle name="Input 13 2 3" xfId="4113" xr:uid="{00000000-0005-0000-0000-000014100000}"/>
    <cellStyle name="Input 13 2 3 2" xfId="4114" xr:uid="{00000000-0005-0000-0000-000015100000}"/>
    <cellStyle name="Input 13 20" xfId="4115" xr:uid="{00000000-0005-0000-0000-000016100000}"/>
    <cellStyle name="Input 13 20 2" xfId="4116" xr:uid="{00000000-0005-0000-0000-000017100000}"/>
    <cellStyle name="Input 13 20 2 2" xfId="4117" xr:uid="{00000000-0005-0000-0000-000018100000}"/>
    <cellStyle name="Input 13 21" xfId="4118" xr:uid="{00000000-0005-0000-0000-000019100000}"/>
    <cellStyle name="Input 13 21 2" xfId="4119" xr:uid="{00000000-0005-0000-0000-00001A100000}"/>
    <cellStyle name="Input 13 3" xfId="4120" xr:uid="{00000000-0005-0000-0000-00001B100000}"/>
    <cellStyle name="Input 13 3 2" xfId="4121" xr:uid="{00000000-0005-0000-0000-00001C100000}"/>
    <cellStyle name="Input 13 3 2 2" xfId="4122" xr:uid="{00000000-0005-0000-0000-00001D100000}"/>
    <cellStyle name="Input 13 3 2 2 2" xfId="4123" xr:uid="{00000000-0005-0000-0000-00001E100000}"/>
    <cellStyle name="Input 13 3 3" xfId="4124" xr:uid="{00000000-0005-0000-0000-00001F100000}"/>
    <cellStyle name="Input 13 3 3 2" xfId="4125" xr:uid="{00000000-0005-0000-0000-000020100000}"/>
    <cellStyle name="Input 13 4" xfId="4126" xr:uid="{00000000-0005-0000-0000-000021100000}"/>
    <cellStyle name="Input 13 4 2" xfId="4127" xr:uid="{00000000-0005-0000-0000-000022100000}"/>
    <cellStyle name="Input 13 4 2 2" xfId="4128" xr:uid="{00000000-0005-0000-0000-000023100000}"/>
    <cellStyle name="Input 13 4 2 2 2" xfId="4129" xr:uid="{00000000-0005-0000-0000-000024100000}"/>
    <cellStyle name="Input 13 4 3" xfId="4130" xr:uid="{00000000-0005-0000-0000-000025100000}"/>
    <cellStyle name="Input 13 4 3 2" xfId="4131" xr:uid="{00000000-0005-0000-0000-000026100000}"/>
    <cellStyle name="Input 13 5" xfId="4132" xr:uid="{00000000-0005-0000-0000-000027100000}"/>
    <cellStyle name="Input 13 5 2" xfId="4133" xr:uid="{00000000-0005-0000-0000-000028100000}"/>
    <cellStyle name="Input 13 5 2 2" xfId="4134" xr:uid="{00000000-0005-0000-0000-000029100000}"/>
    <cellStyle name="Input 13 5 2 2 2" xfId="4135" xr:uid="{00000000-0005-0000-0000-00002A100000}"/>
    <cellStyle name="Input 13 5 3" xfId="4136" xr:uid="{00000000-0005-0000-0000-00002B100000}"/>
    <cellStyle name="Input 13 5 3 2" xfId="4137" xr:uid="{00000000-0005-0000-0000-00002C100000}"/>
    <cellStyle name="Input 13 6" xfId="4138" xr:uid="{00000000-0005-0000-0000-00002D100000}"/>
    <cellStyle name="Input 13 6 2" xfId="4139" xr:uid="{00000000-0005-0000-0000-00002E100000}"/>
    <cellStyle name="Input 13 6 2 2" xfId="4140" xr:uid="{00000000-0005-0000-0000-00002F100000}"/>
    <cellStyle name="Input 13 6 2 2 2" xfId="4141" xr:uid="{00000000-0005-0000-0000-000030100000}"/>
    <cellStyle name="Input 13 6 3" xfId="4142" xr:uid="{00000000-0005-0000-0000-000031100000}"/>
    <cellStyle name="Input 13 6 3 2" xfId="4143" xr:uid="{00000000-0005-0000-0000-000032100000}"/>
    <cellStyle name="Input 13 7" xfId="4144" xr:uid="{00000000-0005-0000-0000-000033100000}"/>
    <cellStyle name="Input 13 7 2" xfId="4145" xr:uid="{00000000-0005-0000-0000-000034100000}"/>
    <cellStyle name="Input 13 7 2 2" xfId="4146" xr:uid="{00000000-0005-0000-0000-000035100000}"/>
    <cellStyle name="Input 13 7 2 2 2" xfId="4147" xr:uid="{00000000-0005-0000-0000-000036100000}"/>
    <cellStyle name="Input 13 7 3" xfId="4148" xr:uid="{00000000-0005-0000-0000-000037100000}"/>
    <cellStyle name="Input 13 7 3 2" xfId="4149" xr:uid="{00000000-0005-0000-0000-000038100000}"/>
    <cellStyle name="Input 13 8" xfId="4150" xr:uid="{00000000-0005-0000-0000-000039100000}"/>
    <cellStyle name="Input 13 8 2" xfId="4151" xr:uid="{00000000-0005-0000-0000-00003A100000}"/>
    <cellStyle name="Input 13 8 2 2" xfId="4152" xr:uid="{00000000-0005-0000-0000-00003B100000}"/>
    <cellStyle name="Input 13 8 2 2 2" xfId="4153" xr:uid="{00000000-0005-0000-0000-00003C100000}"/>
    <cellStyle name="Input 13 8 3" xfId="4154" xr:uid="{00000000-0005-0000-0000-00003D100000}"/>
    <cellStyle name="Input 13 8 3 2" xfId="4155" xr:uid="{00000000-0005-0000-0000-00003E100000}"/>
    <cellStyle name="Input 13 9" xfId="4156" xr:uid="{00000000-0005-0000-0000-00003F100000}"/>
    <cellStyle name="Input 13 9 2" xfId="4157" xr:uid="{00000000-0005-0000-0000-000040100000}"/>
    <cellStyle name="Input 13 9 2 2" xfId="4158" xr:uid="{00000000-0005-0000-0000-000041100000}"/>
    <cellStyle name="Input 13 9 2 2 2" xfId="4159" xr:uid="{00000000-0005-0000-0000-000042100000}"/>
    <cellStyle name="Input 13 9 3" xfId="4160" xr:uid="{00000000-0005-0000-0000-000043100000}"/>
    <cellStyle name="Input 13 9 3 2" xfId="4161" xr:uid="{00000000-0005-0000-0000-000044100000}"/>
    <cellStyle name="Input 13_PasteTemp" xfId="4162" xr:uid="{00000000-0005-0000-0000-000045100000}"/>
    <cellStyle name="Input 130" xfId="4163" xr:uid="{00000000-0005-0000-0000-000046100000}"/>
    <cellStyle name="Input 130 2" xfId="4164" xr:uid="{00000000-0005-0000-0000-000047100000}"/>
    <cellStyle name="Input 130 2 2" xfId="4165" xr:uid="{00000000-0005-0000-0000-000048100000}"/>
    <cellStyle name="Input 130 2 2 2" xfId="4166" xr:uid="{00000000-0005-0000-0000-000049100000}"/>
    <cellStyle name="Input 130 3" xfId="4167" xr:uid="{00000000-0005-0000-0000-00004A100000}"/>
    <cellStyle name="Input 130 3 2" xfId="4168" xr:uid="{00000000-0005-0000-0000-00004B100000}"/>
    <cellStyle name="Input 131" xfId="4169" xr:uid="{00000000-0005-0000-0000-00004C100000}"/>
    <cellStyle name="Input 131 2" xfId="4170" xr:uid="{00000000-0005-0000-0000-00004D100000}"/>
    <cellStyle name="Input 131 2 2" xfId="4171" xr:uid="{00000000-0005-0000-0000-00004E100000}"/>
    <cellStyle name="Input 131 2 2 2" xfId="4172" xr:uid="{00000000-0005-0000-0000-00004F100000}"/>
    <cellStyle name="Input 131 3" xfId="4173" xr:uid="{00000000-0005-0000-0000-000050100000}"/>
    <cellStyle name="Input 131 3 2" xfId="4174" xr:uid="{00000000-0005-0000-0000-000051100000}"/>
    <cellStyle name="Input 132" xfId="4175" xr:uid="{00000000-0005-0000-0000-000052100000}"/>
    <cellStyle name="Input 132 2" xfId="4176" xr:uid="{00000000-0005-0000-0000-000053100000}"/>
    <cellStyle name="Input 132 2 2" xfId="4177" xr:uid="{00000000-0005-0000-0000-000054100000}"/>
    <cellStyle name="Input 132 2 2 2" xfId="4178" xr:uid="{00000000-0005-0000-0000-000055100000}"/>
    <cellStyle name="Input 132 3" xfId="4179" xr:uid="{00000000-0005-0000-0000-000056100000}"/>
    <cellStyle name="Input 132 3 2" xfId="4180" xr:uid="{00000000-0005-0000-0000-000057100000}"/>
    <cellStyle name="Input 133" xfId="4181" xr:uid="{00000000-0005-0000-0000-000058100000}"/>
    <cellStyle name="Input 133 2" xfId="4182" xr:uid="{00000000-0005-0000-0000-000059100000}"/>
    <cellStyle name="Input 133 2 2" xfId="4183" xr:uid="{00000000-0005-0000-0000-00005A100000}"/>
    <cellStyle name="Input 133 2 2 2" xfId="4184" xr:uid="{00000000-0005-0000-0000-00005B100000}"/>
    <cellStyle name="Input 133 3" xfId="4185" xr:uid="{00000000-0005-0000-0000-00005C100000}"/>
    <cellStyle name="Input 133 3 2" xfId="4186" xr:uid="{00000000-0005-0000-0000-00005D100000}"/>
    <cellStyle name="Input 134" xfId="4187" xr:uid="{00000000-0005-0000-0000-00005E100000}"/>
    <cellStyle name="Input 134 2" xfId="4188" xr:uid="{00000000-0005-0000-0000-00005F100000}"/>
    <cellStyle name="Input 134 2 2" xfId="4189" xr:uid="{00000000-0005-0000-0000-000060100000}"/>
    <cellStyle name="Input 134 2 2 2" xfId="4190" xr:uid="{00000000-0005-0000-0000-000061100000}"/>
    <cellStyle name="Input 134 3" xfId="4191" xr:uid="{00000000-0005-0000-0000-000062100000}"/>
    <cellStyle name="Input 134 3 2" xfId="4192" xr:uid="{00000000-0005-0000-0000-000063100000}"/>
    <cellStyle name="Input 135" xfId="4193" xr:uid="{00000000-0005-0000-0000-000064100000}"/>
    <cellStyle name="Input 135 2" xfId="4194" xr:uid="{00000000-0005-0000-0000-000065100000}"/>
    <cellStyle name="Input 135 2 2" xfId="4195" xr:uid="{00000000-0005-0000-0000-000066100000}"/>
    <cellStyle name="Input 135 2 2 2" xfId="4196" xr:uid="{00000000-0005-0000-0000-000067100000}"/>
    <cellStyle name="Input 135 3" xfId="4197" xr:uid="{00000000-0005-0000-0000-000068100000}"/>
    <cellStyle name="Input 135 3 2" xfId="4198" xr:uid="{00000000-0005-0000-0000-000069100000}"/>
    <cellStyle name="Input 136" xfId="4199" xr:uid="{00000000-0005-0000-0000-00006A100000}"/>
    <cellStyle name="Input 136 2" xfId="4200" xr:uid="{00000000-0005-0000-0000-00006B100000}"/>
    <cellStyle name="Input 136 2 2" xfId="4201" xr:uid="{00000000-0005-0000-0000-00006C100000}"/>
    <cellStyle name="Input 136 2 2 2" xfId="4202" xr:uid="{00000000-0005-0000-0000-00006D100000}"/>
    <cellStyle name="Input 136 3" xfId="4203" xr:uid="{00000000-0005-0000-0000-00006E100000}"/>
    <cellStyle name="Input 136 3 2" xfId="4204" xr:uid="{00000000-0005-0000-0000-00006F100000}"/>
    <cellStyle name="Input 137" xfId="4205" xr:uid="{00000000-0005-0000-0000-000070100000}"/>
    <cellStyle name="Input 137 2" xfId="4206" xr:uid="{00000000-0005-0000-0000-000071100000}"/>
    <cellStyle name="Input 137 2 2" xfId="4207" xr:uid="{00000000-0005-0000-0000-000072100000}"/>
    <cellStyle name="Input 137 2 2 2" xfId="4208" xr:uid="{00000000-0005-0000-0000-000073100000}"/>
    <cellStyle name="Input 137 3" xfId="4209" xr:uid="{00000000-0005-0000-0000-000074100000}"/>
    <cellStyle name="Input 137 3 2" xfId="4210" xr:uid="{00000000-0005-0000-0000-000075100000}"/>
    <cellStyle name="Input 138" xfId="4211" xr:uid="{00000000-0005-0000-0000-000076100000}"/>
    <cellStyle name="Input 138 2" xfId="4212" xr:uid="{00000000-0005-0000-0000-000077100000}"/>
    <cellStyle name="Input 138 2 2" xfId="4213" xr:uid="{00000000-0005-0000-0000-000078100000}"/>
    <cellStyle name="Input 138 2 2 2" xfId="4214" xr:uid="{00000000-0005-0000-0000-000079100000}"/>
    <cellStyle name="Input 138 3" xfId="4215" xr:uid="{00000000-0005-0000-0000-00007A100000}"/>
    <cellStyle name="Input 138 3 2" xfId="4216" xr:uid="{00000000-0005-0000-0000-00007B100000}"/>
    <cellStyle name="Input 139" xfId="4217" xr:uid="{00000000-0005-0000-0000-00007C100000}"/>
    <cellStyle name="Input 139 2" xfId="4218" xr:uid="{00000000-0005-0000-0000-00007D100000}"/>
    <cellStyle name="Input 139 2 2" xfId="4219" xr:uid="{00000000-0005-0000-0000-00007E100000}"/>
    <cellStyle name="Input 139 2 2 2" xfId="4220" xr:uid="{00000000-0005-0000-0000-00007F100000}"/>
    <cellStyle name="Input 139 3" xfId="4221" xr:uid="{00000000-0005-0000-0000-000080100000}"/>
    <cellStyle name="Input 139 3 2" xfId="4222" xr:uid="{00000000-0005-0000-0000-000081100000}"/>
    <cellStyle name="Input 14" xfId="4223" xr:uid="{00000000-0005-0000-0000-000082100000}"/>
    <cellStyle name="Input 14 10" xfId="4224" xr:uid="{00000000-0005-0000-0000-000083100000}"/>
    <cellStyle name="Input 14 10 2" xfId="4225" xr:uid="{00000000-0005-0000-0000-000084100000}"/>
    <cellStyle name="Input 14 10 2 2" xfId="4226" xr:uid="{00000000-0005-0000-0000-000085100000}"/>
    <cellStyle name="Input 14 10 2 2 2" xfId="4227" xr:uid="{00000000-0005-0000-0000-000086100000}"/>
    <cellStyle name="Input 14 10 3" xfId="4228" xr:uid="{00000000-0005-0000-0000-000087100000}"/>
    <cellStyle name="Input 14 10 3 2" xfId="4229" xr:uid="{00000000-0005-0000-0000-000088100000}"/>
    <cellStyle name="Input 14 11" xfId="4230" xr:uid="{00000000-0005-0000-0000-000089100000}"/>
    <cellStyle name="Input 14 11 2" xfId="4231" xr:uid="{00000000-0005-0000-0000-00008A100000}"/>
    <cellStyle name="Input 14 11 2 2" xfId="4232" xr:uid="{00000000-0005-0000-0000-00008B100000}"/>
    <cellStyle name="Input 14 11 2 2 2" xfId="4233" xr:uid="{00000000-0005-0000-0000-00008C100000}"/>
    <cellStyle name="Input 14 11 3" xfId="4234" xr:uid="{00000000-0005-0000-0000-00008D100000}"/>
    <cellStyle name="Input 14 11 3 2" xfId="4235" xr:uid="{00000000-0005-0000-0000-00008E100000}"/>
    <cellStyle name="Input 14 12" xfId="4236" xr:uid="{00000000-0005-0000-0000-00008F100000}"/>
    <cellStyle name="Input 14 12 2" xfId="4237" xr:uid="{00000000-0005-0000-0000-000090100000}"/>
    <cellStyle name="Input 14 12 2 2" xfId="4238" xr:uid="{00000000-0005-0000-0000-000091100000}"/>
    <cellStyle name="Input 14 12 2 2 2" xfId="4239" xr:uid="{00000000-0005-0000-0000-000092100000}"/>
    <cellStyle name="Input 14 12 3" xfId="4240" xr:uid="{00000000-0005-0000-0000-000093100000}"/>
    <cellStyle name="Input 14 12 3 2" xfId="4241" xr:uid="{00000000-0005-0000-0000-000094100000}"/>
    <cellStyle name="Input 14 13" xfId="4242" xr:uid="{00000000-0005-0000-0000-000095100000}"/>
    <cellStyle name="Input 14 13 2" xfId="4243" xr:uid="{00000000-0005-0000-0000-000096100000}"/>
    <cellStyle name="Input 14 13 2 2" xfId="4244" xr:uid="{00000000-0005-0000-0000-000097100000}"/>
    <cellStyle name="Input 14 13 2 2 2" xfId="4245" xr:uid="{00000000-0005-0000-0000-000098100000}"/>
    <cellStyle name="Input 14 13 3" xfId="4246" xr:uid="{00000000-0005-0000-0000-000099100000}"/>
    <cellStyle name="Input 14 13 3 2" xfId="4247" xr:uid="{00000000-0005-0000-0000-00009A100000}"/>
    <cellStyle name="Input 14 14" xfId="4248" xr:uid="{00000000-0005-0000-0000-00009B100000}"/>
    <cellStyle name="Input 14 14 2" xfId="4249" xr:uid="{00000000-0005-0000-0000-00009C100000}"/>
    <cellStyle name="Input 14 14 2 2" xfId="4250" xr:uid="{00000000-0005-0000-0000-00009D100000}"/>
    <cellStyle name="Input 14 14 2 2 2" xfId="4251" xr:uid="{00000000-0005-0000-0000-00009E100000}"/>
    <cellStyle name="Input 14 14 3" xfId="4252" xr:uid="{00000000-0005-0000-0000-00009F100000}"/>
    <cellStyle name="Input 14 14 3 2" xfId="4253" xr:uid="{00000000-0005-0000-0000-0000A0100000}"/>
    <cellStyle name="Input 14 15" xfId="4254" xr:uid="{00000000-0005-0000-0000-0000A1100000}"/>
    <cellStyle name="Input 14 15 2" xfId="4255" xr:uid="{00000000-0005-0000-0000-0000A2100000}"/>
    <cellStyle name="Input 14 15 2 2" xfId="4256" xr:uid="{00000000-0005-0000-0000-0000A3100000}"/>
    <cellStyle name="Input 14 15 2 2 2" xfId="4257" xr:uid="{00000000-0005-0000-0000-0000A4100000}"/>
    <cellStyle name="Input 14 15 3" xfId="4258" xr:uid="{00000000-0005-0000-0000-0000A5100000}"/>
    <cellStyle name="Input 14 15 3 2" xfId="4259" xr:uid="{00000000-0005-0000-0000-0000A6100000}"/>
    <cellStyle name="Input 14 16" xfId="4260" xr:uid="{00000000-0005-0000-0000-0000A7100000}"/>
    <cellStyle name="Input 14 16 2" xfId="4261" xr:uid="{00000000-0005-0000-0000-0000A8100000}"/>
    <cellStyle name="Input 14 16 2 2" xfId="4262" xr:uid="{00000000-0005-0000-0000-0000A9100000}"/>
    <cellStyle name="Input 14 16 2 2 2" xfId="4263" xr:uid="{00000000-0005-0000-0000-0000AA100000}"/>
    <cellStyle name="Input 14 16 3" xfId="4264" xr:uid="{00000000-0005-0000-0000-0000AB100000}"/>
    <cellStyle name="Input 14 16 3 2" xfId="4265" xr:uid="{00000000-0005-0000-0000-0000AC100000}"/>
    <cellStyle name="Input 14 17" xfId="4266" xr:uid="{00000000-0005-0000-0000-0000AD100000}"/>
    <cellStyle name="Input 14 17 2" xfId="4267" xr:uid="{00000000-0005-0000-0000-0000AE100000}"/>
    <cellStyle name="Input 14 17 2 2" xfId="4268" xr:uid="{00000000-0005-0000-0000-0000AF100000}"/>
    <cellStyle name="Input 14 17 2 2 2" xfId="4269" xr:uid="{00000000-0005-0000-0000-0000B0100000}"/>
    <cellStyle name="Input 14 17 3" xfId="4270" xr:uid="{00000000-0005-0000-0000-0000B1100000}"/>
    <cellStyle name="Input 14 17 3 2" xfId="4271" xr:uid="{00000000-0005-0000-0000-0000B2100000}"/>
    <cellStyle name="Input 14 18" xfId="4272" xr:uid="{00000000-0005-0000-0000-0000B3100000}"/>
    <cellStyle name="Input 14 18 2" xfId="4273" xr:uid="{00000000-0005-0000-0000-0000B4100000}"/>
    <cellStyle name="Input 14 18 2 2" xfId="4274" xr:uid="{00000000-0005-0000-0000-0000B5100000}"/>
    <cellStyle name="Input 14 18 2 2 2" xfId="4275" xr:uid="{00000000-0005-0000-0000-0000B6100000}"/>
    <cellStyle name="Input 14 18 3" xfId="4276" xr:uid="{00000000-0005-0000-0000-0000B7100000}"/>
    <cellStyle name="Input 14 18 3 2" xfId="4277" xr:uid="{00000000-0005-0000-0000-0000B8100000}"/>
    <cellStyle name="Input 14 19" xfId="4278" xr:uid="{00000000-0005-0000-0000-0000B9100000}"/>
    <cellStyle name="Input 14 19 2" xfId="4279" xr:uid="{00000000-0005-0000-0000-0000BA100000}"/>
    <cellStyle name="Input 14 19 2 2" xfId="4280" xr:uid="{00000000-0005-0000-0000-0000BB100000}"/>
    <cellStyle name="Input 14 2" xfId="4281" xr:uid="{00000000-0005-0000-0000-0000BC100000}"/>
    <cellStyle name="Input 14 2 2" xfId="4282" xr:uid="{00000000-0005-0000-0000-0000BD100000}"/>
    <cellStyle name="Input 14 2 2 2" xfId="4283" xr:uid="{00000000-0005-0000-0000-0000BE100000}"/>
    <cellStyle name="Input 14 2 2 2 2" xfId="4284" xr:uid="{00000000-0005-0000-0000-0000BF100000}"/>
    <cellStyle name="Input 14 2 3" xfId="4285" xr:uid="{00000000-0005-0000-0000-0000C0100000}"/>
    <cellStyle name="Input 14 2 3 2" xfId="4286" xr:uid="{00000000-0005-0000-0000-0000C1100000}"/>
    <cellStyle name="Input 14 20" xfId="4287" xr:uid="{00000000-0005-0000-0000-0000C2100000}"/>
    <cellStyle name="Input 14 20 2" xfId="4288" xr:uid="{00000000-0005-0000-0000-0000C3100000}"/>
    <cellStyle name="Input 14 20 2 2" xfId="4289" xr:uid="{00000000-0005-0000-0000-0000C4100000}"/>
    <cellStyle name="Input 14 21" xfId="4290" xr:uid="{00000000-0005-0000-0000-0000C5100000}"/>
    <cellStyle name="Input 14 21 2" xfId="4291" xr:uid="{00000000-0005-0000-0000-0000C6100000}"/>
    <cellStyle name="Input 14 3" xfId="4292" xr:uid="{00000000-0005-0000-0000-0000C7100000}"/>
    <cellStyle name="Input 14 3 2" xfId="4293" xr:uid="{00000000-0005-0000-0000-0000C8100000}"/>
    <cellStyle name="Input 14 3 2 2" xfId="4294" xr:uid="{00000000-0005-0000-0000-0000C9100000}"/>
    <cellStyle name="Input 14 3 2 2 2" xfId="4295" xr:uid="{00000000-0005-0000-0000-0000CA100000}"/>
    <cellStyle name="Input 14 3 3" xfId="4296" xr:uid="{00000000-0005-0000-0000-0000CB100000}"/>
    <cellStyle name="Input 14 3 3 2" xfId="4297" xr:uid="{00000000-0005-0000-0000-0000CC100000}"/>
    <cellStyle name="Input 14 4" xfId="4298" xr:uid="{00000000-0005-0000-0000-0000CD100000}"/>
    <cellStyle name="Input 14 4 2" xfId="4299" xr:uid="{00000000-0005-0000-0000-0000CE100000}"/>
    <cellStyle name="Input 14 4 2 2" xfId="4300" xr:uid="{00000000-0005-0000-0000-0000CF100000}"/>
    <cellStyle name="Input 14 4 2 2 2" xfId="4301" xr:uid="{00000000-0005-0000-0000-0000D0100000}"/>
    <cellStyle name="Input 14 4 3" xfId="4302" xr:uid="{00000000-0005-0000-0000-0000D1100000}"/>
    <cellStyle name="Input 14 4 3 2" xfId="4303" xr:uid="{00000000-0005-0000-0000-0000D2100000}"/>
    <cellStyle name="Input 14 5" xfId="4304" xr:uid="{00000000-0005-0000-0000-0000D3100000}"/>
    <cellStyle name="Input 14 5 2" xfId="4305" xr:uid="{00000000-0005-0000-0000-0000D4100000}"/>
    <cellStyle name="Input 14 5 2 2" xfId="4306" xr:uid="{00000000-0005-0000-0000-0000D5100000}"/>
    <cellStyle name="Input 14 5 2 2 2" xfId="4307" xr:uid="{00000000-0005-0000-0000-0000D6100000}"/>
    <cellStyle name="Input 14 5 3" xfId="4308" xr:uid="{00000000-0005-0000-0000-0000D7100000}"/>
    <cellStyle name="Input 14 5 3 2" xfId="4309" xr:uid="{00000000-0005-0000-0000-0000D8100000}"/>
    <cellStyle name="Input 14 6" xfId="4310" xr:uid="{00000000-0005-0000-0000-0000D9100000}"/>
    <cellStyle name="Input 14 6 2" xfId="4311" xr:uid="{00000000-0005-0000-0000-0000DA100000}"/>
    <cellStyle name="Input 14 6 2 2" xfId="4312" xr:uid="{00000000-0005-0000-0000-0000DB100000}"/>
    <cellStyle name="Input 14 6 2 2 2" xfId="4313" xr:uid="{00000000-0005-0000-0000-0000DC100000}"/>
    <cellStyle name="Input 14 6 3" xfId="4314" xr:uid="{00000000-0005-0000-0000-0000DD100000}"/>
    <cellStyle name="Input 14 6 3 2" xfId="4315" xr:uid="{00000000-0005-0000-0000-0000DE100000}"/>
    <cellStyle name="Input 14 7" xfId="4316" xr:uid="{00000000-0005-0000-0000-0000DF100000}"/>
    <cellStyle name="Input 14 7 2" xfId="4317" xr:uid="{00000000-0005-0000-0000-0000E0100000}"/>
    <cellStyle name="Input 14 7 2 2" xfId="4318" xr:uid="{00000000-0005-0000-0000-0000E1100000}"/>
    <cellStyle name="Input 14 7 2 2 2" xfId="4319" xr:uid="{00000000-0005-0000-0000-0000E2100000}"/>
    <cellStyle name="Input 14 7 3" xfId="4320" xr:uid="{00000000-0005-0000-0000-0000E3100000}"/>
    <cellStyle name="Input 14 7 3 2" xfId="4321" xr:uid="{00000000-0005-0000-0000-0000E4100000}"/>
    <cellStyle name="Input 14 8" xfId="4322" xr:uid="{00000000-0005-0000-0000-0000E5100000}"/>
    <cellStyle name="Input 14 8 2" xfId="4323" xr:uid="{00000000-0005-0000-0000-0000E6100000}"/>
    <cellStyle name="Input 14 8 2 2" xfId="4324" xr:uid="{00000000-0005-0000-0000-0000E7100000}"/>
    <cellStyle name="Input 14 8 2 2 2" xfId="4325" xr:uid="{00000000-0005-0000-0000-0000E8100000}"/>
    <cellStyle name="Input 14 8 3" xfId="4326" xr:uid="{00000000-0005-0000-0000-0000E9100000}"/>
    <cellStyle name="Input 14 8 3 2" xfId="4327" xr:uid="{00000000-0005-0000-0000-0000EA100000}"/>
    <cellStyle name="Input 14 9" xfId="4328" xr:uid="{00000000-0005-0000-0000-0000EB100000}"/>
    <cellStyle name="Input 14 9 2" xfId="4329" xr:uid="{00000000-0005-0000-0000-0000EC100000}"/>
    <cellStyle name="Input 14 9 2 2" xfId="4330" xr:uid="{00000000-0005-0000-0000-0000ED100000}"/>
    <cellStyle name="Input 14 9 2 2 2" xfId="4331" xr:uid="{00000000-0005-0000-0000-0000EE100000}"/>
    <cellStyle name="Input 14 9 3" xfId="4332" xr:uid="{00000000-0005-0000-0000-0000EF100000}"/>
    <cellStyle name="Input 14 9 3 2" xfId="4333" xr:uid="{00000000-0005-0000-0000-0000F0100000}"/>
    <cellStyle name="Input 14_PasteTemp" xfId="4334" xr:uid="{00000000-0005-0000-0000-0000F1100000}"/>
    <cellStyle name="Input 140" xfId="4335" xr:uid="{00000000-0005-0000-0000-0000F2100000}"/>
    <cellStyle name="Input 140 2" xfId="4336" xr:uid="{00000000-0005-0000-0000-0000F3100000}"/>
    <cellStyle name="Input 140 2 2" xfId="4337" xr:uid="{00000000-0005-0000-0000-0000F4100000}"/>
    <cellStyle name="Input 140 2 2 2" xfId="4338" xr:uid="{00000000-0005-0000-0000-0000F5100000}"/>
    <cellStyle name="Input 140 3" xfId="4339" xr:uid="{00000000-0005-0000-0000-0000F6100000}"/>
    <cellStyle name="Input 140 3 2" xfId="4340" xr:uid="{00000000-0005-0000-0000-0000F7100000}"/>
    <cellStyle name="Input 141" xfId="4341" xr:uid="{00000000-0005-0000-0000-0000F8100000}"/>
    <cellStyle name="Input 141 2" xfId="4342" xr:uid="{00000000-0005-0000-0000-0000F9100000}"/>
    <cellStyle name="Input 141 2 2" xfId="4343" xr:uid="{00000000-0005-0000-0000-0000FA100000}"/>
    <cellStyle name="Input 141 2 2 2" xfId="4344" xr:uid="{00000000-0005-0000-0000-0000FB100000}"/>
    <cellStyle name="Input 141 3" xfId="4345" xr:uid="{00000000-0005-0000-0000-0000FC100000}"/>
    <cellStyle name="Input 141 3 2" xfId="4346" xr:uid="{00000000-0005-0000-0000-0000FD100000}"/>
    <cellStyle name="Input 142" xfId="4347" xr:uid="{00000000-0005-0000-0000-0000FE100000}"/>
    <cellStyle name="Input 142 2" xfId="4348" xr:uid="{00000000-0005-0000-0000-0000FF100000}"/>
    <cellStyle name="Input 142 2 2" xfId="4349" xr:uid="{00000000-0005-0000-0000-000000110000}"/>
    <cellStyle name="Input 142 2 2 2" xfId="4350" xr:uid="{00000000-0005-0000-0000-000001110000}"/>
    <cellStyle name="Input 142 3" xfId="4351" xr:uid="{00000000-0005-0000-0000-000002110000}"/>
    <cellStyle name="Input 142 3 2" xfId="4352" xr:uid="{00000000-0005-0000-0000-000003110000}"/>
    <cellStyle name="Input 143" xfId="4353" xr:uid="{00000000-0005-0000-0000-000004110000}"/>
    <cellStyle name="Input 143 2" xfId="4354" xr:uid="{00000000-0005-0000-0000-000005110000}"/>
    <cellStyle name="Input 143 2 2" xfId="4355" xr:uid="{00000000-0005-0000-0000-000006110000}"/>
    <cellStyle name="Input 143 2 2 2" xfId="4356" xr:uid="{00000000-0005-0000-0000-000007110000}"/>
    <cellStyle name="Input 143 3" xfId="4357" xr:uid="{00000000-0005-0000-0000-000008110000}"/>
    <cellStyle name="Input 143 3 2" xfId="4358" xr:uid="{00000000-0005-0000-0000-000009110000}"/>
    <cellStyle name="Input 144" xfId="4359" xr:uid="{00000000-0005-0000-0000-00000A110000}"/>
    <cellStyle name="Input 144 2" xfId="4360" xr:uid="{00000000-0005-0000-0000-00000B110000}"/>
    <cellStyle name="Input 144 2 2" xfId="4361" xr:uid="{00000000-0005-0000-0000-00000C110000}"/>
    <cellStyle name="Input 144 2 2 2" xfId="4362" xr:uid="{00000000-0005-0000-0000-00000D110000}"/>
    <cellStyle name="Input 144 3" xfId="4363" xr:uid="{00000000-0005-0000-0000-00000E110000}"/>
    <cellStyle name="Input 144 3 2" xfId="4364" xr:uid="{00000000-0005-0000-0000-00000F110000}"/>
    <cellStyle name="Input 145" xfId="4365" xr:uid="{00000000-0005-0000-0000-000010110000}"/>
    <cellStyle name="Input 145 2" xfId="4366" xr:uid="{00000000-0005-0000-0000-000011110000}"/>
    <cellStyle name="Input 145 2 2" xfId="4367" xr:uid="{00000000-0005-0000-0000-000012110000}"/>
    <cellStyle name="Input 145 2 2 2" xfId="4368" xr:uid="{00000000-0005-0000-0000-000013110000}"/>
    <cellStyle name="Input 145 3" xfId="4369" xr:uid="{00000000-0005-0000-0000-000014110000}"/>
    <cellStyle name="Input 145 3 2" xfId="4370" xr:uid="{00000000-0005-0000-0000-000015110000}"/>
    <cellStyle name="Input 146" xfId="4371" xr:uid="{00000000-0005-0000-0000-000016110000}"/>
    <cellStyle name="Input 146 2" xfId="4372" xr:uid="{00000000-0005-0000-0000-000017110000}"/>
    <cellStyle name="Input 146 2 2" xfId="4373" xr:uid="{00000000-0005-0000-0000-000018110000}"/>
    <cellStyle name="Input 146 2 2 2" xfId="4374" xr:uid="{00000000-0005-0000-0000-000019110000}"/>
    <cellStyle name="Input 146 3" xfId="4375" xr:uid="{00000000-0005-0000-0000-00001A110000}"/>
    <cellStyle name="Input 146 3 2" xfId="4376" xr:uid="{00000000-0005-0000-0000-00001B110000}"/>
    <cellStyle name="Input 147" xfId="4377" xr:uid="{00000000-0005-0000-0000-00001C110000}"/>
    <cellStyle name="Input 147 2" xfId="4378" xr:uid="{00000000-0005-0000-0000-00001D110000}"/>
    <cellStyle name="Input 147 2 2" xfId="4379" xr:uid="{00000000-0005-0000-0000-00001E110000}"/>
    <cellStyle name="Input 147 2 2 2" xfId="4380" xr:uid="{00000000-0005-0000-0000-00001F110000}"/>
    <cellStyle name="Input 147 3" xfId="4381" xr:uid="{00000000-0005-0000-0000-000020110000}"/>
    <cellStyle name="Input 147 3 2" xfId="4382" xr:uid="{00000000-0005-0000-0000-000021110000}"/>
    <cellStyle name="Input 148" xfId="4383" xr:uid="{00000000-0005-0000-0000-000022110000}"/>
    <cellStyle name="Input 148 2" xfId="4384" xr:uid="{00000000-0005-0000-0000-000023110000}"/>
    <cellStyle name="Input 148 2 2" xfId="4385" xr:uid="{00000000-0005-0000-0000-000024110000}"/>
    <cellStyle name="Input 148 2 2 2" xfId="4386" xr:uid="{00000000-0005-0000-0000-000025110000}"/>
    <cellStyle name="Input 148 3" xfId="4387" xr:uid="{00000000-0005-0000-0000-000026110000}"/>
    <cellStyle name="Input 148 3 2" xfId="4388" xr:uid="{00000000-0005-0000-0000-000027110000}"/>
    <cellStyle name="Input 149" xfId="4389" xr:uid="{00000000-0005-0000-0000-000028110000}"/>
    <cellStyle name="Input 149 2" xfId="4390" xr:uid="{00000000-0005-0000-0000-000029110000}"/>
    <cellStyle name="Input 149 2 2" xfId="4391" xr:uid="{00000000-0005-0000-0000-00002A110000}"/>
    <cellStyle name="Input 149 2 2 2" xfId="4392" xr:uid="{00000000-0005-0000-0000-00002B110000}"/>
    <cellStyle name="Input 149 3" xfId="4393" xr:uid="{00000000-0005-0000-0000-00002C110000}"/>
    <cellStyle name="Input 149 3 2" xfId="4394" xr:uid="{00000000-0005-0000-0000-00002D110000}"/>
    <cellStyle name="Input 15" xfId="4395" xr:uid="{00000000-0005-0000-0000-00002E110000}"/>
    <cellStyle name="Input 15 2" xfId="4396" xr:uid="{00000000-0005-0000-0000-00002F110000}"/>
    <cellStyle name="Input 15 2 2" xfId="4397" xr:uid="{00000000-0005-0000-0000-000030110000}"/>
    <cellStyle name="Input 15 2 2 2" xfId="4398" xr:uid="{00000000-0005-0000-0000-000031110000}"/>
    <cellStyle name="Input 15 3" xfId="4399" xr:uid="{00000000-0005-0000-0000-000032110000}"/>
    <cellStyle name="Input 15 3 2" xfId="4400" xr:uid="{00000000-0005-0000-0000-000033110000}"/>
    <cellStyle name="Input 15 3 2 2" xfId="4401" xr:uid="{00000000-0005-0000-0000-000034110000}"/>
    <cellStyle name="Input 15 4" xfId="4402" xr:uid="{00000000-0005-0000-0000-000035110000}"/>
    <cellStyle name="Input 15 4 2" xfId="4403" xr:uid="{00000000-0005-0000-0000-000036110000}"/>
    <cellStyle name="Input 150" xfId="4404" xr:uid="{00000000-0005-0000-0000-000037110000}"/>
    <cellStyle name="Input 150 2" xfId="4405" xr:uid="{00000000-0005-0000-0000-000038110000}"/>
    <cellStyle name="Input 150 2 2" xfId="4406" xr:uid="{00000000-0005-0000-0000-000039110000}"/>
    <cellStyle name="Input 150 2 2 2" xfId="4407" xr:uid="{00000000-0005-0000-0000-00003A110000}"/>
    <cellStyle name="Input 150 3" xfId="4408" xr:uid="{00000000-0005-0000-0000-00003B110000}"/>
    <cellStyle name="Input 150 3 2" xfId="4409" xr:uid="{00000000-0005-0000-0000-00003C110000}"/>
    <cellStyle name="Input 151" xfId="4410" xr:uid="{00000000-0005-0000-0000-00003D110000}"/>
    <cellStyle name="Input 151 2" xfId="4411" xr:uid="{00000000-0005-0000-0000-00003E110000}"/>
    <cellStyle name="Input 151 2 2" xfId="4412" xr:uid="{00000000-0005-0000-0000-00003F110000}"/>
    <cellStyle name="Input 151 2 2 2" xfId="4413" xr:uid="{00000000-0005-0000-0000-000040110000}"/>
    <cellStyle name="Input 151 3" xfId="4414" xr:uid="{00000000-0005-0000-0000-000041110000}"/>
    <cellStyle name="Input 151 3 2" xfId="4415" xr:uid="{00000000-0005-0000-0000-000042110000}"/>
    <cellStyle name="Input 152" xfId="4416" xr:uid="{00000000-0005-0000-0000-000043110000}"/>
    <cellStyle name="Input 152 2" xfId="4417" xr:uid="{00000000-0005-0000-0000-000044110000}"/>
    <cellStyle name="Input 152 2 2" xfId="4418" xr:uid="{00000000-0005-0000-0000-000045110000}"/>
    <cellStyle name="Input 152 2 2 2" xfId="4419" xr:uid="{00000000-0005-0000-0000-000046110000}"/>
    <cellStyle name="Input 152 3" xfId="4420" xr:uid="{00000000-0005-0000-0000-000047110000}"/>
    <cellStyle name="Input 152 3 2" xfId="4421" xr:uid="{00000000-0005-0000-0000-000048110000}"/>
    <cellStyle name="Input 153" xfId="4422" xr:uid="{00000000-0005-0000-0000-000049110000}"/>
    <cellStyle name="Input 153 2" xfId="4423" xr:uid="{00000000-0005-0000-0000-00004A110000}"/>
    <cellStyle name="Input 153 2 2" xfId="4424" xr:uid="{00000000-0005-0000-0000-00004B110000}"/>
    <cellStyle name="Input 153 2 2 2" xfId="4425" xr:uid="{00000000-0005-0000-0000-00004C110000}"/>
    <cellStyle name="Input 153 3" xfId="4426" xr:uid="{00000000-0005-0000-0000-00004D110000}"/>
    <cellStyle name="Input 153 3 2" xfId="4427" xr:uid="{00000000-0005-0000-0000-00004E110000}"/>
    <cellStyle name="Input 154" xfId="4428" xr:uid="{00000000-0005-0000-0000-00004F110000}"/>
    <cellStyle name="Input 154 2" xfId="4429" xr:uid="{00000000-0005-0000-0000-000050110000}"/>
    <cellStyle name="Input 154 2 2" xfId="4430" xr:uid="{00000000-0005-0000-0000-000051110000}"/>
    <cellStyle name="Input 154 2 2 2" xfId="4431" xr:uid="{00000000-0005-0000-0000-000052110000}"/>
    <cellStyle name="Input 154 3" xfId="4432" xr:uid="{00000000-0005-0000-0000-000053110000}"/>
    <cellStyle name="Input 154 3 2" xfId="4433" xr:uid="{00000000-0005-0000-0000-000054110000}"/>
    <cellStyle name="Input 155" xfId="4434" xr:uid="{00000000-0005-0000-0000-000055110000}"/>
    <cellStyle name="Input 155 2" xfId="4435" xr:uid="{00000000-0005-0000-0000-000056110000}"/>
    <cellStyle name="Input 155 2 2" xfId="4436" xr:uid="{00000000-0005-0000-0000-000057110000}"/>
    <cellStyle name="Input 155 2 2 2" xfId="4437" xr:uid="{00000000-0005-0000-0000-000058110000}"/>
    <cellStyle name="Input 155 3" xfId="4438" xr:uid="{00000000-0005-0000-0000-000059110000}"/>
    <cellStyle name="Input 155 3 2" xfId="4439" xr:uid="{00000000-0005-0000-0000-00005A110000}"/>
    <cellStyle name="Input 156" xfId="4440" xr:uid="{00000000-0005-0000-0000-00005B110000}"/>
    <cellStyle name="Input 156 2" xfId="4441" xr:uid="{00000000-0005-0000-0000-00005C110000}"/>
    <cellStyle name="Input 156 2 2" xfId="4442" xr:uid="{00000000-0005-0000-0000-00005D110000}"/>
    <cellStyle name="Input 156 2 2 2" xfId="4443" xr:uid="{00000000-0005-0000-0000-00005E110000}"/>
    <cellStyle name="Input 156 3" xfId="4444" xr:uid="{00000000-0005-0000-0000-00005F110000}"/>
    <cellStyle name="Input 156 3 2" xfId="4445" xr:uid="{00000000-0005-0000-0000-000060110000}"/>
    <cellStyle name="Input 157" xfId="4446" xr:uid="{00000000-0005-0000-0000-000061110000}"/>
    <cellStyle name="Input 157 2" xfId="4447" xr:uid="{00000000-0005-0000-0000-000062110000}"/>
    <cellStyle name="Input 157 2 2" xfId="4448" xr:uid="{00000000-0005-0000-0000-000063110000}"/>
    <cellStyle name="Input 157 2 2 2" xfId="4449" xr:uid="{00000000-0005-0000-0000-000064110000}"/>
    <cellStyle name="Input 157 3" xfId="4450" xr:uid="{00000000-0005-0000-0000-000065110000}"/>
    <cellStyle name="Input 157 3 2" xfId="4451" xr:uid="{00000000-0005-0000-0000-000066110000}"/>
    <cellStyle name="Input 158" xfId="4452" xr:uid="{00000000-0005-0000-0000-000067110000}"/>
    <cellStyle name="Input 158 2" xfId="4453" xr:uid="{00000000-0005-0000-0000-000068110000}"/>
    <cellStyle name="Input 158 2 2" xfId="4454" xr:uid="{00000000-0005-0000-0000-000069110000}"/>
    <cellStyle name="Input 158 2 2 2" xfId="4455" xr:uid="{00000000-0005-0000-0000-00006A110000}"/>
    <cellStyle name="Input 158 3" xfId="4456" xr:uid="{00000000-0005-0000-0000-00006B110000}"/>
    <cellStyle name="Input 158 3 2" xfId="4457" xr:uid="{00000000-0005-0000-0000-00006C110000}"/>
    <cellStyle name="Input 159" xfId="4458" xr:uid="{00000000-0005-0000-0000-00006D110000}"/>
    <cellStyle name="Input 159 2" xfId="4459" xr:uid="{00000000-0005-0000-0000-00006E110000}"/>
    <cellStyle name="Input 159 2 2" xfId="4460" xr:uid="{00000000-0005-0000-0000-00006F110000}"/>
    <cellStyle name="Input 159 2 2 2" xfId="4461" xr:uid="{00000000-0005-0000-0000-000070110000}"/>
    <cellStyle name="Input 159 3" xfId="4462" xr:uid="{00000000-0005-0000-0000-000071110000}"/>
    <cellStyle name="Input 159 3 2" xfId="4463" xr:uid="{00000000-0005-0000-0000-000072110000}"/>
    <cellStyle name="Input 16" xfId="4464" xr:uid="{00000000-0005-0000-0000-000073110000}"/>
    <cellStyle name="Input 16 2" xfId="4465" xr:uid="{00000000-0005-0000-0000-000074110000}"/>
    <cellStyle name="Input 16 2 2" xfId="4466" xr:uid="{00000000-0005-0000-0000-000075110000}"/>
    <cellStyle name="Input 16 2 2 2" xfId="4467" xr:uid="{00000000-0005-0000-0000-000076110000}"/>
    <cellStyle name="Input 16 3" xfId="4468" xr:uid="{00000000-0005-0000-0000-000077110000}"/>
    <cellStyle name="Input 16 3 2" xfId="4469" xr:uid="{00000000-0005-0000-0000-000078110000}"/>
    <cellStyle name="Input 160" xfId="4470" xr:uid="{00000000-0005-0000-0000-000079110000}"/>
    <cellStyle name="Input 160 2" xfId="4471" xr:uid="{00000000-0005-0000-0000-00007A110000}"/>
    <cellStyle name="Input 160 2 2" xfId="4472" xr:uid="{00000000-0005-0000-0000-00007B110000}"/>
    <cellStyle name="Input 160 2 2 2" xfId="4473" xr:uid="{00000000-0005-0000-0000-00007C110000}"/>
    <cellStyle name="Input 160 3" xfId="4474" xr:uid="{00000000-0005-0000-0000-00007D110000}"/>
    <cellStyle name="Input 160 3 2" xfId="4475" xr:uid="{00000000-0005-0000-0000-00007E110000}"/>
    <cellStyle name="Input 161" xfId="4476" xr:uid="{00000000-0005-0000-0000-00007F110000}"/>
    <cellStyle name="Input 161 2" xfId="4477" xr:uid="{00000000-0005-0000-0000-000080110000}"/>
    <cellStyle name="Input 161 2 2" xfId="4478" xr:uid="{00000000-0005-0000-0000-000081110000}"/>
    <cellStyle name="Input 161 2 2 2" xfId="4479" xr:uid="{00000000-0005-0000-0000-000082110000}"/>
    <cellStyle name="Input 161 3" xfId="4480" xr:uid="{00000000-0005-0000-0000-000083110000}"/>
    <cellStyle name="Input 161 3 2" xfId="4481" xr:uid="{00000000-0005-0000-0000-000084110000}"/>
    <cellStyle name="Input 162" xfId="4482" xr:uid="{00000000-0005-0000-0000-000085110000}"/>
    <cellStyle name="Input 162 2" xfId="4483" xr:uid="{00000000-0005-0000-0000-000086110000}"/>
    <cellStyle name="Input 162 2 2" xfId="4484" xr:uid="{00000000-0005-0000-0000-000087110000}"/>
    <cellStyle name="Input 162 2 2 2" xfId="4485" xr:uid="{00000000-0005-0000-0000-000088110000}"/>
    <cellStyle name="Input 162 3" xfId="4486" xr:uid="{00000000-0005-0000-0000-000089110000}"/>
    <cellStyle name="Input 162 3 2" xfId="4487" xr:uid="{00000000-0005-0000-0000-00008A110000}"/>
    <cellStyle name="Input 163" xfId="4488" xr:uid="{00000000-0005-0000-0000-00008B110000}"/>
    <cellStyle name="Input 163 2" xfId="4489" xr:uid="{00000000-0005-0000-0000-00008C110000}"/>
    <cellStyle name="Input 163 2 2" xfId="4490" xr:uid="{00000000-0005-0000-0000-00008D110000}"/>
    <cellStyle name="Input 163 2 2 2" xfId="4491" xr:uid="{00000000-0005-0000-0000-00008E110000}"/>
    <cellStyle name="Input 163 3" xfId="4492" xr:uid="{00000000-0005-0000-0000-00008F110000}"/>
    <cellStyle name="Input 163 3 2" xfId="4493" xr:uid="{00000000-0005-0000-0000-000090110000}"/>
    <cellStyle name="Input 164" xfId="4494" xr:uid="{00000000-0005-0000-0000-000091110000}"/>
    <cellStyle name="Input 164 2" xfId="4495" xr:uid="{00000000-0005-0000-0000-000092110000}"/>
    <cellStyle name="Input 164 2 2" xfId="4496" xr:uid="{00000000-0005-0000-0000-000093110000}"/>
    <cellStyle name="Input 164 2 2 2" xfId="4497" xr:uid="{00000000-0005-0000-0000-000094110000}"/>
    <cellStyle name="Input 164 3" xfId="4498" xr:uid="{00000000-0005-0000-0000-000095110000}"/>
    <cellStyle name="Input 164 3 2" xfId="4499" xr:uid="{00000000-0005-0000-0000-000096110000}"/>
    <cellStyle name="Input 165" xfId="4500" xr:uid="{00000000-0005-0000-0000-000097110000}"/>
    <cellStyle name="Input 165 2" xfId="4501" xr:uid="{00000000-0005-0000-0000-000098110000}"/>
    <cellStyle name="Input 165 2 2" xfId="4502" xr:uid="{00000000-0005-0000-0000-000099110000}"/>
    <cellStyle name="Input 165 2 2 2" xfId="4503" xr:uid="{00000000-0005-0000-0000-00009A110000}"/>
    <cellStyle name="Input 165 3" xfId="4504" xr:uid="{00000000-0005-0000-0000-00009B110000}"/>
    <cellStyle name="Input 165 3 2" xfId="4505" xr:uid="{00000000-0005-0000-0000-00009C110000}"/>
    <cellStyle name="Input 166" xfId="4506" xr:uid="{00000000-0005-0000-0000-00009D110000}"/>
    <cellStyle name="Input 166 2" xfId="4507" xr:uid="{00000000-0005-0000-0000-00009E110000}"/>
    <cellStyle name="Input 166 2 2" xfId="4508" xr:uid="{00000000-0005-0000-0000-00009F110000}"/>
    <cellStyle name="Input 166 2 2 2" xfId="4509" xr:uid="{00000000-0005-0000-0000-0000A0110000}"/>
    <cellStyle name="Input 166 3" xfId="4510" xr:uid="{00000000-0005-0000-0000-0000A1110000}"/>
    <cellStyle name="Input 166 3 2" xfId="4511" xr:uid="{00000000-0005-0000-0000-0000A2110000}"/>
    <cellStyle name="Input 167" xfId="4512" xr:uid="{00000000-0005-0000-0000-0000A3110000}"/>
    <cellStyle name="Input 167 2" xfId="4513" xr:uid="{00000000-0005-0000-0000-0000A4110000}"/>
    <cellStyle name="Input 167 2 2" xfId="4514" xr:uid="{00000000-0005-0000-0000-0000A5110000}"/>
    <cellStyle name="Input 167 2 2 2" xfId="4515" xr:uid="{00000000-0005-0000-0000-0000A6110000}"/>
    <cellStyle name="Input 167 3" xfId="4516" xr:uid="{00000000-0005-0000-0000-0000A7110000}"/>
    <cellStyle name="Input 167 3 2" xfId="4517" xr:uid="{00000000-0005-0000-0000-0000A8110000}"/>
    <cellStyle name="Input 168" xfId="4518" xr:uid="{00000000-0005-0000-0000-0000A9110000}"/>
    <cellStyle name="Input 168 2" xfId="4519" xr:uid="{00000000-0005-0000-0000-0000AA110000}"/>
    <cellStyle name="Input 168 2 2" xfId="4520" xr:uid="{00000000-0005-0000-0000-0000AB110000}"/>
    <cellStyle name="Input 168 2 2 2" xfId="4521" xr:uid="{00000000-0005-0000-0000-0000AC110000}"/>
    <cellStyle name="Input 168 3" xfId="4522" xr:uid="{00000000-0005-0000-0000-0000AD110000}"/>
    <cellStyle name="Input 168 3 2" xfId="4523" xr:uid="{00000000-0005-0000-0000-0000AE110000}"/>
    <cellStyle name="Input 169" xfId="4524" xr:uid="{00000000-0005-0000-0000-0000AF110000}"/>
    <cellStyle name="Input 169 2" xfId="4525" xr:uid="{00000000-0005-0000-0000-0000B0110000}"/>
    <cellStyle name="Input 169 2 2" xfId="4526" xr:uid="{00000000-0005-0000-0000-0000B1110000}"/>
    <cellStyle name="Input 169 2 2 2" xfId="4527" xr:uid="{00000000-0005-0000-0000-0000B2110000}"/>
    <cellStyle name="Input 169 3" xfId="4528" xr:uid="{00000000-0005-0000-0000-0000B3110000}"/>
    <cellStyle name="Input 169 3 2" xfId="4529" xr:uid="{00000000-0005-0000-0000-0000B4110000}"/>
    <cellStyle name="Input 17" xfId="4530" xr:uid="{00000000-0005-0000-0000-0000B5110000}"/>
    <cellStyle name="Input 17 2" xfId="4531" xr:uid="{00000000-0005-0000-0000-0000B6110000}"/>
    <cellStyle name="Input 17 2 2" xfId="4532" xr:uid="{00000000-0005-0000-0000-0000B7110000}"/>
    <cellStyle name="Input 17 2 2 2" xfId="4533" xr:uid="{00000000-0005-0000-0000-0000B8110000}"/>
    <cellStyle name="Input 17 3" xfId="4534" xr:uid="{00000000-0005-0000-0000-0000B9110000}"/>
    <cellStyle name="Input 17 3 2" xfId="4535" xr:uid="{00000000-0005-0000-0000-0000BA110000}"/>
    <cellStyle name="Input 170" xfId="4536" xr:uid="{00000000-0005-0000-0000-0000BB110000}"/>
    <cellStyle name="Input 170 2" xfId="4537" xr:uid="{00000000-0005-0000-0000-0000BC110000}"/>
    <cellStyle name="Input 170 2 2" xfId="4538" xr:uid="{00000000-0005-0000-0000-0000BD110000}"/>
    <cellStyle name="Input 170 2 2 2" xfId="4539" xr:uid="{00000000-0005-0000-0000-0000BE110000}"/>
    <cellStyle name="Input 170 3" xfId="4540" xr:uid="{00000000-0005-0000-0000-0000BF110000}"/>
    <cellStyle name="Input 170 3 2" xfId="4541" xr:uid="{00000000-0005-0000-0000-0000C0110000}"/>
    <cellStyle name="Input 171" xfId="4542" xr:uid="{00000000-0005-0000-0000-0000C1110000}"/>
    <cellStyle name="Input 171 2" xfId="4543" xr:uid="{00000000-0005-0000-0000-0000C2110000}"/>
    <cellStyle name="Input 171 2 2" xfId="4544" xr:uid="{00000000-0005-0000-0000-0000C3110000}"/>
    <cellStyle name="Input 171 2 2 2" xfId="4545" xr:uid="{00000000-0005-0000-0000-0000C4110000}"/>
    <cellStyle name="Input 171 3" xfId="4546" xr:uid="{00000000-0005-0000-0000-0000C5110000}"/>
    <cellStyle name="Input 171 3 2" xfId="4547" xr:uid="{00000000-0005-0000-0000-0000C6110000}"/>
    <cellStyle name="Input 172" xfId="4548" xr:uid="{00000000-0005-0000-0000-0000C7110000}"/>
    <cellStyle name="Input 172 2" xfId="4549" xr:uid="{00000000-0005-0000-0000-0000C8110000}"/>
    <cellStyle name="Input 172 2 2" xfId="4550" xr:uid="{00000000-0005-0000-0000-0000C9110000}"/>
    <cellStyle name="Input 172 2 2 2" xfId="4551" xr:uid="{00000000-0005-0000-0000-0000CA110000}"/>
    <cellStyle name="Input 172 3" xfId="4552" xr:uid="{00000000-0005-0000-0000-0000CB110000}"/>
    <cellStyle name="Input 172 3 2" xfId="4553" xr:uid="{00000000-0005-0000-0000-0000CC110000}"/>
    <cellStyle name="Input 173" xfId="4554" xr:uid="{00000000-0005-0000-0000-0000CD110000}"/>
    <cellStyle name="Input 173 2" xfId="4555" xr:uid="{00000000-0005-0000-0000-0000CE110000}"/>
    <cellStyle name="Input 173 2 2" xfId="4556" xr:uid="{00000000-0005-0000-0000-0000CF110000}"/>
    <cellStyle name="Input 173 2 2 2" xfId="4557" xr:uid="{00000000-0005-0000-0000-0000D0110000}"/>
    <cellStyle name="Input 173 3" xfId="4558" xr:uid="{00000000-0005-0000-0000-0000D1110000}"/>
    <cellStyle name="Input 173 3 2" xfId="4559" xr:uid="{00000000-0005-0000-0000-0000D2110000}"/>
    <cellStyle name="Input 174" xfId="4560" xr:uid="{00000000-0005-0000-0000-0000D3110000}"/>
    <cellStyle name="Input 174 2" xfId="4561" xr:uid="{00000000-0005-0000-0000-0000D4110000}"/>
    <cellStyle name="Input 174 2 2" xfId="4562" xr:uid="{00000000-0005-0000-0000-0000D5110000}"/>
    <cellStyle name="Input 174 2 2 2" xfId="4563" xr:uid="{00000000-0005-0000-0000-0000D6110000}"/>
    <cellStyle name="Input 174 3" xfId="4564" xr:uid="{00000000-0005-0000-0000-0000D7110000}"/>
    <cellStyle name="Input 174 3 2" xfId="4565" xr:uid="{00000000-0005-0000-0000-0000D8110000}"/>
    <cellStyle name="Input 175" xfId="4566" xr:uid="{00000000-0005-0000-0000-0000D9110000}"/>
    <cellStyle name="Input 175 2" xfId="4567" xr:uid="{00000000-0005-0000-0000-0000DA110000}"/>
    <cellStyle name="Input 175 2 2" xfId="4568" xr:uid="{00000000-0005-0000-0000-0000DB110000}"/>
    <cellStyle name="Input 175 2 2 2" xfId="4569" xr:uid="{00000000-0005-0000-0000-0000DC110000}"/>
    <cellStyle name="Input 175 3" xfId="4570" xr:uid="{00000000-0005-0000-0000-0000DD110000}"/>
    <cellStyle name="Input 175 3 2" xfId="4571" xr:uid="{00000000-0005-0000-0000-0000DE110000}"/>
    <cellStyle name="Input 176" xfId="4572" xr:uid="{00000000-0005-0000-0000-0000DF110000}"/>
    <cellStyle name="Input 176 2" xfId="4573" xr:uid="{00000000-0005-0000-0000-0000E0110000}"/>
    <cellStyle name="Input 176 2 2" xfId="4574" xr:uid="{00000000-0005-0000-0000-0000E1110000}"/>
    <cellStyle name="Input 176 2 2 2" xfId="4575" xr:uid="{00000000-0005-0000-0000-0000E2110000}"/>
    <cellStyle name="Input 176 3" xfId="4576" xr:uid="{00000000-0005-0000-0000-0000E3110000}"/>
    <cellStyle name="Input 176 3 2" xfId="4577" xr:uid="{00000000-0005-0000-0000-0000E4110000}"/>
    <cellStyle name="Input 177" xfId="4578" xr:uid="{00000000-0005-0000-0000-0000E5110000}"/>
    <cellStyle name="Input 177 2" xfId="4579" xr:uid="{00000000-0005-0000-0000-0000E6110000}"/>
    <cellStyle name="Input 177 2 2" xfId="4580" xr:uid="{00000000-0005-0000-0000-0000E7110000}"/>
    <cellStyle name="Input 177 2 2 2" xfId="4581" xr:uid="{00000000-0005-0000-0000-0000E8110000}"/>
    <cellStyle name="Input 177 3" xfId="4582" xr:uid="{00000000-0005-0000-0000-0000E9110000}"/>
    <cellStyle name="Input 177 3 2" xfId="4583" xr:uid="{00000000-0005-0000-0000-0000EA110000}"/>
    <cellStyle name="Input 178" xfId="4584" xr:uid="{00000000-0005-0000-0000-0000EB110000}"/>
    <cellStyle name="Input 178 2" xfId="4585" xr:uid="{00000000-0005-0000-0000-0000EC110000}"/>
    <cellStyle name="Input 178 2 2" xfId="4586" xr:uid="{00000000-0005-0000-0000-0000ED110000}"/>
    <cellStyle name="Input 178 2 2 2" xfId="4587" xr:uid="{00000000-0005-0000-0000-0000EE110000}"/>
    <cellStyle name="Input 178 3" xfId="4588" xr:uid="{00000000-0005-0000-0000-0000EF110000}"/>
    <cellStyle name="Input 178 3 2" xfId="4589" xr:uid="{00000000-0005-0000-0000-0000F0110000}"/>
    <cellStyle name="Input 179" xfId="4590" xr:uid="{00000000-0005-0000-0000-0000F1110000}"/>
    <cellStyle name="Input 179 2" xfId="4591" xr:uid="{00000000-0005-0000-0000-0000F2110000}"/>
    <cellStyle name="Input 179 2 2" xfId="4592" xr:uid="{00000000-0005-0000-0000-0000F3110000}"/>
    <cellStyle name="Input 179 2 2 2" xfId="4593" xr:uid="{00000000-0005-0000-0000-0000F4110000}"/>
    <cellStyle name="Input 179 3" xfId="4594" xr:uid="{00000000-0005-0000-0000-0000F5110000}"/>
    <cellStyle name="Input 179 3 2" xfId="4595" xr:uid="{00000000-0005-0000-0000-0000F6110000}"/>
    <cellStyle name="Input 18" xfId="4596" xr:uid="{00000000-0005-0000-0000-0000F7110000}"/>
    <cellStyle name="Input 18 2" xfId="4597" xr:uid="{00000000-0005-0000-0000-0000F8110000}"/>
    <cellStyle name="Input 18 2 2" xfId="4598" xr:uid="{00000000-0005-0000-0000-0000F9110000}"/>
    <cellStyle name="Input 18 2 2 2" xfId="4599" xr:uid="{00000000-0005-0000-0000-0000FA110000}"/>
    <cellStyle name="Input 18 3" xfId="4600" xr:uid="{00000000-0005-0000-0000-0000FB110000}"/>
    <cellStyle name="Input 18 3 2" xfId="4601" xr:uid="{00000000-0005-0000-0000-0000FC110000}"/>
    <cellStyle name="Input 180" xfId="4602" xr:uid="{00000000-0005-0000-0000-0000FD110000}"/>
    <cellStyle name="Input 180 2" xfId="4603" xr:uid="{00000000-0005-0000-0000-0000FE110000}"/>
    <cellStyle name="Input 180 2 2" xfId="4604" xr:uid="{00000000-0005-0000-0000-0000FF110000}"/>
    <cellStyle name="Input 180 2 2 2" xfId="4605" xr:uid="{00000000-0005-0000-0000-000000120000}"/>
    <cellStyle name="Input 180 3" xfId="4606" xr:uid="{00000000-0005-0000-0000-000001120000}"/>
    <cellStyle name="Input 180 3 2" xfId="4607" xr:uid="{00000000-0005-0000-0000-000002120000}"/>
    <cellStyle name="Input 181" xfId="4608" xr:uid="{00000000-0005-0000-0000-000003120000}"/>
    <cellStyle name="Input 181 2" xfId="4609" xr:uid="{00000000-0005-0000-0000-000004120000}"/>
    <cellStyle name="Input 181 2 2" xfId="4610" xr:uid="{00000000-0005-0000-0000-000005120000}"/>
    <cellStyle name="Input 181 2 2 2" xfId="4611" xr:uid="{00000000-0005-0000-0000-000006120000}"/>
    <cellStyle name="Input 181 3" xfId="4612" xr:uid="{00000000-0005-0000-0000-000007120000}"/>
    <cellStyle name="Input 181 3 2" xfId="4613" xr:uid="{00000000-0005-0000-0000-000008120000}"/>
    <cellStyle name="Input 182" xfId="4614" xr:uid="{00000000-0005-0000-0000-000009120000}"/>
    <cellStyle name="Input 182 2" xfId="4615" xr:uid="{00000000-0005-0000-0000-00000A120000}"/>
    <cellStyle name="Input 182 2 2" xfId="4616" xr:uid="{00000000-0005-0000-0000-00000B120000}"/>
    <cellStyle name="Input 182 2 2 2" xfId="4617" xr:uid="{00000000-0005-0000-0000-00000C120000}"/>
    <cellStyle name="Input 182 3" xfId="4618" xr:uid="{00000000-0005-0000-0000-00000D120000}"/>
    <cellStyle name="Input 182 3 2" xfId="4619" xr:uid="{00000000-0005-0000-0000-00000E120000}"/>
    <cellStyle name="Input 183" xfId="4620" xr:uid="{00000000-0005-0000-0000-00000F120000}"/>
    <cellStyle name="Input 183 2" xfId="4621" xr:uid="{00000000-0005-0000-0000-000010120000}"/>
    <cellStyle name="Input 183 2 2" xfId="4622" xr:uid="{00000000-0005-0000-0000-000011120000}"/>
    <cellStyle name="Input 183 2 2 2" xfId="4623" xr:uid="{00000000-0005-0000-0000-000012120000}"/>
    <cellStyle name="Input 183 3" xfId="4624" xr:uid="{00000000-0005-0000-0000-000013120000}"/>
    <cellStyle name="Input 183 3 2" xfId="4625" xr:uid="{00000000-0005-0000-0000-000014120000}"/>
    <cellStyle name="Input 184" xfId="4626" xr:uid="{00000000-0005-0000-0000-000015120000}"/>
    <cellStyle name="Input 184 2" xfId="4627" xr:uid="{00000000-0005-0000-0000-000016120000}"/>
    <cellStyle name="Input 184 2 2" xfId="4628" xr:uid="{00000000-0005-0000-0000-000017120000}"/>
    <cellStyle name="Input 184 2 2 2" xfId="4629" xr:uid="{00000000-0005-0000-0000-000018120000}"/>
    <cellStyle name="Input 184 3" xfId="4630" xr:uid="{00000000-0005-0000-0000-000019120000}"/>
    <cellStyle name="Input 184 3 2" xfId="4631" xr:uid="{00000000-0005-0000-0000-00001A120000}"/>
    <cellStyle name="Input 185" xfId="4632" xr:uid="{00000000-0005-0000-0000-00001B120000}"/>
    <cellStyle name="Input 185 2" xfId="4633" xr:uid="{00000000-0005-0000-0000-00001C120000}"/>
    <cellStyle name="Input 185 2 2" xfId="4634" xr:uid="{00000000-0005-0000-0000-00001D120000}"/>
    <cellStyle name="Input 185 2 2 2" xfId="4635" xr:uid="{00000000-0005-0000-0000-00001E120000}"/>
    <cellStyle name="Input 185 3" xfId="4636" xr:uid="{00000000-0005-0000-0000-00001F120000}"/>
    <cellStyle name="Input 185 3 2" xfId="4637" xr:uid="{00000000-0005-0000-0000-000020120000}"/>
    <cellStyle name="Input 186" xfId="4638" xr:uid="{00000000-0005-0000-0000-000021120000}"/>
    <cellStyle name="Input 186 2" xfId="4639" xr:uid="{00000000-0005-0000-0000-000022120000}"/>
    <cellStyle name="Input 186 2 2" xfId="4640" xr:uid="{00000000-0005-0000-0000-000023120000}"/>
    <cellStyle name="Input 186 2 2 2" xfId="4641" xr:uid="{00000000-0005-0000-0000-000024120000}"/>
    <cellStyle name="Input 186 3" xfId="4642" xr:uid="{00000000-0005-0000-0000-000025120000}"/>
    <cellStyle name="Input 186 3 2" xfId="4643" xr:uid="{00000000-0005-0000-0000-000026120000}"/>
    <cellStyle name="Input 187" xfId="4644" xr:uid="{00000000-0005-0000-0000-000027120000}"/>
    <cellStyle name="Input 187 2" xfId="4645" xr:uid="{00000000-0005-0000-0000-000028120000}"/>
    <cellStyle name="Input 187 2 2" xfId="4646" xr:uid="{00000000-0005-0000-0000-000029120000}"/>
    <cellStyle name="Input 187 2 2 2" xfId="4647" xr:uid="{00000000-0005-0000-0000-00002A120000}"/>
    <cellStyle name="Input 187 3" xfId="4648" xr:uid="{00000000-0005-0000-0000-00002B120000}"/>
    <cellStyle name="Input 187 3 2" xfId="4649" xr:uid="{00000000-0005-0000-0000-00002C120000}"/>
    <cellStyle name="Input 188" xfId="4650" xr:uid="{00000000-0005-0000-0000-00002D120000}"/>
    <cellStyle name="Input 188 2" xfId="4651" xr:uid="{00000000-0005-0000-0000-00002E120000}"/>
    <cellStyle name="Input 188 2 2" xfId="4652" xr:uid="{00000000-0005-0000-0000-00002F120000}"/>
    <cellStyle name="Input 188 2 2 2" xfId="4653" xr:uid="{00000000-0005-0000-0000-000030120000}"/>
    <cellStyle name="Input 188 3" xfId="4654" xr:uid="{00000000-0005-0000-0000-000031120000}"/>
    <cellStyle name="Input 188 3 2" xfId="4655" xr:uid="{00000000-0005-0000-0000-000032120000}"/>
    <cellStyle name="Input 189" xfId="4656" xr:uid="{00000000-0005-0000-0000-000033120000}"/>
    <cellStyle name="Input 189 2" xfId="4657" xr:uid="{00000000-0005-0000-0000-000034120000}"/>
    <cellStyle name="Input 189 2 2" xfId="4658" xr:uid="{00000000-0005-0000-0000-000035120000}"/>
    <cellStyle name="Input 189 2 2 2" xfId="4659" xr:uid="{00000000-0005-0000-0000-000036120000}"/>
    <cellStyle name="Input 189 3" xfId="4660" xr:uid="{00000000-0005-0000-0000-000037120000}"/>
    <cellStyle name="Input 189 3 2" xfId="4661" xr:uid="{00000000-0005-0000-0000-000038120000}"/>
    <cellStyle name="Input 19" xfId="4662" xr:uid="{00000000-0005-0000-0000-000039120000}"/>
    <cellStyle name="Input 19 2" xfId="4663" xr:uid="{00000000-0005-0000-0000-00003A120000}"/>
    <cellStyle name="Input 19 2 2" xfId="4664" xr:uid="{00000000-0005-0000-0000-00003B120000}"/>
    <cellStyle name="Input 19 2 2 2" xfId="4665" xr:uid="{00000000-0005-0000-0000-00003C120000}"/>
    <cellStyle name="Input 19 3" xfId="4666" xr:uid="{00000000-0005-0000-0000-00003D120000}"/>
    <cellStyle name="Input 19 3 2" xfId="4667" xr:uid="{00000000-0005-0000-0000-00003E120000}"/>
    <cellStyle name="Input 190" xfId="4668" xr:uid="{00000000-0005-0000-0000-00003F120000}"/>
    <cellStyle name="Input 190 2" xfId="4669" xr:uid="{00000000-0005-0000-0000-000040120000}"/>
    <cellStyle name="Input 190 2 2" xfId="4670" xr:uid="{00000000-0005-0000-0000-000041120000}"/>
    <cellStyle name="Input 190 2 2 2" xfId="4671" xr:uid="{00000000-0005-0000-0000-000042120000}"/>
    <cellStyle name="Input 190 3" xfId="4672" xr:uid="{00000000-0005-0000-0000-000043120000}"/>
    <cellStyle name="Input 190 3 2" xfId="4673" xr:uid="{00000000-0005-0000-0000-000044120000}"/>
    <cellStyle name="Input 191" xfId="4674" xr:uid="{00000000-0005-0000-0000-000045120000}"/>
    <cellStyle name="Input 191 2" xfId="4675" xr:uid="{00000000-0005-0000-0000-000046120000}"/>
    <cellStyle name="Input 191 2 2" xfId="4676" xr:uid="{00000000-0005-0000-0000-000047120000}"/>
    <cellStyle name="Input 191 2 2 2" xfId="4677" xr:uid="{00000000-0005-0000-0000-000048120000}"/>
    <cellStyle name="Input 191 3" xfId="4678" xr:uid="{00000000-0005-0000-0000-000049120000}"/>
    <cellStyle name="Input 191 3 2" xfId="4679" xr:uid="{00000000-0005-0000-0000-00004A120000}"/>
    <cellStyle name="Input 192" xfId="4680" xr:uid="{00000000-0005-0000-0000-00004B120000}"/>
    <cellStyle name="Input 192 2" xfId="4681" xr:uid="{00000000-0005-0000-0000-00004C120000}"/>
    <cellStyle name="Input 192 2 2" xfId="4682" xr:uid="{00000000-0005-0000-0000-00004D120000}"/>
    <cellStyle name="Input 192 2 2 2" xfId="4683" xr:uid="{00000000-0005-0000-0000-00004E120000}"/>
    <cellStyle name="Input 192 3" xfId="4684" xr:uid="{00000000-0005-0000-0000-00004F120000}"/>
    <cellStyle name="Input 192 3 2" xfId="4685" xr:uid="{00000000-0005-0000-0000-000050120000}"/>
    <cellStyle name="Input 193" xfId="4686" xr:uid="{00000000-0005-0000-0000-000051120000}"/>
    <cellStyle name="Input 193 2" xfId="4687" xr:uid="{00000000-0005-0000-0000-000052120000}"/>
    <cellStyle name="Input 193 2 2" xfId="4688" xr:uid="{00000000-0005-0000-0000-000053120000}"/>
    <cellStyle name="Input 193 2 2 2" xfId="4689" xr:uid="{00000000-0005-0000-0000-000054120000}"/>
    <cellStyle name="Input 193 3" xfId="4690" xr:uid="{00000000-0005-0000-0000-000055120000}"/>
    <cellStyle name="Input 193 3 2" xfId="4691" xr:uid="{00000000-0005-0000-0000-000056120000}"/>
    <cellStyle name="Input 194" xfId="4692" xr:uid="{00000000-0005-0000-0000-000057120000}"/>
    <cellStyle name="Input 194 2" xfId="4693" xr:uid="{00000000-0005-0000-0000-000058120000}"/>
    <cellStyle name="Input 194 2 2" xfId="4694" xr:uid="{00000000-0005-0000-0000-000059120000}"/>
    <cellStyle name="Input 194 2 2 2" xfId="4695" xr:uid="{00000000-0005-0000-0000-00005A120000}"/>
    <cellStyle name="Input 194 3" xfId="4696" xr:uid="{00000000-0005-0000-0000-00005B120000}"/>
    <cellStyle name="Input 194 3 2" xfId="4697" xr:uid="{00000000-0005-0000-0000-00005C120000}"/>
    <cellStyle name="Input 195" xfId="4698" xr:uid="{00000000-0005-0000-0000-00005D120000}"/>
    <cellStyle name="Input 195 2" xfId="4699" xr:uid="{00000000-0005-0000-0000-00005E120000}"/>
    <cellStyle name="Input 195 2 2" xfId="4700" xr:uid="{00000000-0005-0000-0000-00005F120000}"/>
    <cellStyle name="Input 195 2 2 2" xfId="4701" xr:uid="{00000000-0005-0000-0000-000060120000}"/>
    <cellStyle name="Input 195 3" xfId="4702" xr:uid="{00000000-0005-0000-0000-000061120000}"/>
    <cellStyle name="Input 195 3 2" xfId="4703" xr:uid="{00000000-0005-0000-0000-000062120000}"/>
    <cellStyle name="Input 196" xfId="4704" xr:uid="{00000000-0005-0000-0000-000063120000}"/>
    <cellStyle name="Input 196 2" xfId="4705" xr:uid="{00000000-0005-0000-0000-000064120000}"/>
    <cellStyle name="Input 196 2 2" xfId="4706" xr:uid="{00000000-0005-0000-0000-000065120000}"/>
    <cellStyle name="Input 196 2 2 2" xfId="4707" xr:uid="{00000000-0005-0000-0000-000066120000}"/>
    <cellStyle name="Input 196 3" xfId="4708" xr:uid="{00000000-0005-0000-0000-000067120000}"/>
    <cellStyle name="Input 196 3 2" xfId="4709" xr:uid="{00000000-0005-0000-0000-000068120000}"/>
    <cellStyle name="Input 197" xfId="4710" xr:uid="{00000000-0005-0000-0000-000069120000}"/>
    <cellStyle name="Input 197 2" xfId="4711" xr:uid="{00000000-0005-0000-0000-00006A120000}"/>
    <cellStyle name="Input 197 2 2" xfId="4712" xr:uid="{00000000-0005-0000-0000-00006B120000}"/>
    <cellStyle name="Input 197 2 2 2" xfId="4713" xr:uid="{00000000-0005-0000-0000-00006C120000}"/>
    <cellStyle name="Input 197 3" xfId="4714" xr:uid="{00000000-0005-0000-0000-00006D120000}"/>
    <cellStyle name="Input 197 3 2" xfId="4715" xr:uid="{00000000-0005-0000-0000-00006E120000}"/>
    <cellStyle name="Input 198" xfId="4716" xr:uid="{00000000-0005-0000-0000-00006F120000}"/>
    <cellStyle name="Input 198 2" xfId="4717" xr:uid="{00000000-0005-0000-0000-000070120000}"/>
    <cellStyle name="Input 198 2 2" xfId="4718" xr:uid="{00000000-0005-0000-0000-000071120000}"/>
    <cellStyle name="Input 198 2 2 2" xfId="4719" xr:uid="{00000000-0005-0000-0000-000072120000}"/>
    <cellStyle name="Input 198 3" xfId="4720" xr:uid="{00000000-0005-0000-0000-000073120000}"/>
    <cellStyle name="Input 198 3 2" xfId="4721" xr:uid="{00000000-0005-0000-0000-000074120000}"/>
    <cellStyle name="Input 199" xfId="4722" xr:uid="{00000000-0005-0000-0000-000075120000}"/>
    <cellStyle name="Input 199 2" xfId="4723" xr:uid="{00000000-0005-0000-0000-000076120000}"/>
    <cellStyle name="Input 199 2 2" xfId="4724" xr:uid="{00000000-0005-0000-0000-000077120000}"/>
    <cellStyle name="Input 199 2 2 2" xfId="4725" xr:uid="{00000000-0005-0000-0000-000078120000}"/>
    <cellStyle name="Input 199 3" xfId="4726" xr:uid="{00000000-0005-0000-0000-000079120000}"/>
    <cellStyle name="Input 199 3 2" xfId="4727" xr:uid="{00000000-0005-0000-0000-00007A120000}"/>
    <cellStyle name="Input 2" xfId="4728" xr:uid="{00000000-0005-0000-0000-00007B120000}"/>
    <cellStyle name="Input 2 10" xfId="4729" xr:uid="{00000000-0005-0000-0000-00007C120000}"/>
    <cellStyle name="Input 2 10 2" xfId="4730" xr:uid="{00000000-0005-0000-0000-00007D120000}"/>
    <cellStyle name="Input 2 10 2 2" xfId="4731" xr:uid="{00000000-0005-0000-0000-00007E120000}"/>
    <cellStyle name="Input 2 10 2 2 2" xfId="4732" xr:uid="{00000000-0005-0000-0000-00007F120000}"/>
    <cellStyle name="Input 2 10 3" xfId="4733" xr:uid="{00000000-0005-0000-0000-000080120000}"/>
    <cellStyle name="Input 2 10 3 2" xfId="4734" xr:uid="{00000000-0005-0000-0000-000081120000}"/>
    <cellStyle name="Input 2 11" xfId="4735" xr:uid="{00000000-0005-0000-0000-000082120000}"/>
    <cellStyle name="Input 2 11 2" xfId="4736" xr:uid="{00000000-0005-0000-0000-000083120000}"/>
    <cellStyle name="Input 2 11 2 2" xfId="4737" xr:uid="{00000000-0005-0000-0000-000084120000}"/>
    <cellStyle name="Input 2 11 2 2 2" xfId="4738" xr:uid="{00000000-0005-0000-0000-000085120000}"/>
    <cellStyle name="Input 2 11 3" xfId="4739" xr:uid="{00000000-0005-0000-0000-000086120000}"/>
    <cellStyle name="Input 2 11 3 2" xfId="4740" xr:uid="{00000000-0005-0000-0000-000087120000}"/>
    <cellStyle name="Input 2 12" xfId="4741" xr:uid="{00000000-0005-0000-0000-000088120000}"/>
    <cellStyle name="Input 2 12 2" xfId="4742" xr:uid="{00000000-0005-0000-0000-000089120000}"/>
    <cellStyle name="Input 2 12 2 2" xfId="4743" xr:uid="{00000000-0005-0000-0000-00008A120000}"/>
    <cellStyle name="Input 2 12 2 2 2" xfId="4744" xr:uid="{00000000-0005-0000-0000-00008B120000}"/>
    <cellStyle name="Input 2 12 3" xfId="4745" xr:uid="{00000000-0005-0000-0000-00008C120000}"/>
    <cellStyle name="Input 2 12 3 2" xfId="4746" xr:uid="{00000000-0005-0000-0000-00008D120000}"/>
    <cellStyle name="Input 2 13" xfId="4747" xr:uid="{00000000-0005-0000-0000-00008E120000}"/>
    <cellStyle name="Input 2 13 2" xfId="4748" xr:uid="{00000000-0005-0000-0000-00008F120000}"/>
    <cellStyle name="Input 2 13 2 2" xfId="4749" xr:uid="{00000000-0005-0000-0000-000090120000}"/>
    <cellStyle name="Input 2 13 2 2 2" xfId="4750" xr:uid="{00000000-0005-0000-0000-000091120000}"/>
    <cellStyle name="Input 2 13 3" xfId="4751" xr:uid="{00000000-0005-0000-0000-000092120000}"/>
    <cellStyle name="Input 2 13 3 2" xfId="4752" xr:uid="{00000000-0005-0000-0000-000093120000}"/>
    <cellStyle name="Input 2 14" xfId="4753" xr:uid="{00000000-0005-0000-0000-000094120000}"/>
    <cellStyle name="Input 2 14 2" xfId="4754" xr:uid="{00000000-0005-0000-0000-000095120000}"/>
    <cellStyle name="Input 2 14 2 2" xfId="4755" xr:uid="{00000000-0005-0000-0000-000096120000}"/>
    <cellStyle name="Input 2 14 2 2 2" xfId="4756" xr:uid="{00000000-0005-0000-0000-000097120000}"/>
    <cellStyle name="Input 2 14 3" xfId="4757" xr:uid="{00000000-0005-0000-0000-000098120000}"/>
    <cellStyle name="Input 2 14 3 2" xfId="4758" xr:uid="{00000000-0005-0000-0000-000099120000}"/>
    <cellStyle name="Input 2 15" xfId="4759" xr:uid="{00000000-0005-0000-0000-00009A120000}"/>
    <cellStyle name="Input 2 15 2" xfId="4760" xr:uid="{00000000-0005-0000-0000-00009B120000}"/>
    <cellStyle name="Input 2 15 2 2" xfId="4761" xr:uid="{00000000-0005-0000-0000-00009C120000}"/>
    <cellStyle name="Input 2 15 2 2 2" xfId="4762" xr:uid="{00000000-0005-0000-0000-00009D120000}"/>
    <cellStyle name="Input 2 15 3" xfId="4763" xr:uid="{00000000-0005-0000-0000-00009E120000}"/>
    <cellStyle name="Input 2 15 3 2" xfId="4764" xr:uid="{00000000-0005-0000-0000-00009F120000}"/>
    <cellStyle name="Input 2 16" xfId="4765" xr:uid="{00000000-0005-0000-0000-0000A0120000}"/>
    <cellStyle name="Input 2 16 2" xfId="4766" xr:uid="{00000000-0005-0000-0000-0000A1120000}"/>
    <cellStyle name="Input 2 16 2 2" xfId="4767" xr:uid="{00000000-0005-0000-0000-0000A2120000}"/>
    <cellStyle name="Input 2 16 2 2 2" xfId="4768" xr:uid="{00000000-0005-0000-0000-0000A3120000}"/>
    <cellStyle name="Input 2 16 3" xfId="4769" xr:uid="{00000000-0005-0000-0000-0000A4120000}"/>
    <cellStyle name="Input 2 16 3 2" xfId="4770" xr:uid="{00000000-0005-0000-0000-0000A5120000}"/>
    <cellStyle name="Input 2 17" xfId="4771" xr:uid="{00000000-0005-0000-0000-0000A6120000}"/>
    <cellStyle name="Input 2 17 2" xfId="4772" xr:uid="{00000000-0005-0000-0000-0000A7120000}"/>
    <cellStyle name="Input 2 17 2 2" xfId="4773" xr:uid="{00000000-0005-0000-0000-0000A8120000}"/>
    <cellStyle name="Input 2 17 2 2 2" xfId="4774" xr:uid="{00000000-0005-0000-0000-0000A9120000}"/>
    <cellStyle name="Input 2 17 3" xfId="4775" xr:uid="{00000000-0005-0000-0000-0000AA120000}"/>
    <cellStyle name="Input 2 17 3 2" xfId="4776" xr:uid="{00000000-0005-0000-0000-0000AB120000}"/>
    <cellStyle name="Input 2 18" xfId="4777" xr:uid="{00000000-0005-0000-0000-0000AC120000}"/>
    <cellStyle name="Input 2 18 2" xfId="4778" xr:uid="{00000000-0005-0000-0000-0000AD120000}"/>
    <cellStyle name="Input 2 18 2 2" xfId="4779" xr:uid="{00000000-0005-0000-0000-0000AE120000}"/>
    <cellStyle name="Input 2 18 2 2 2" xfId="4780" xr:uid="{00000000-0005-0000-0000-0000AF120000}"/>
    <cellStyle name="Input 2 18 3" xfId="4781" xr:uid="{00000000-0005-0000-0000-0000B0120000}"/>
    <cellStyle name="Input 2 18 3 2" xfId="4782" xr:uid="{00000000-0005-0000-0000-0000B1120000}"/>
    <cellStyle name="Input 2 19" xfId="4783" xr:uid="{00000000-0005-0000-0000-0000B2120000}"/>
    <cellStyle name="Input 2 19 2" xfId="4784" xr:uid="{00000000-0005-0000-0000-0000B3120000}"/>
    <cellStyle name="Input 2 19 2 2" xfId="4785" xr:uid="{00000000-0005-0000-0000-0000B4120000}"/>
    <cellStyle name="Input 2 2" xfId="4786" xr:uid="{00000000-0005-0000-0000-0000B5120000}"/>
    <cellStyle name="Input 2 2 2" xfId="4787" xr:uid="{00000000-0005-0000-0000-0000B6120000}"/>
    <cellStyle name="Input 2 2 2 2" xfId="4788" xr:uid="{00000000-0005-0000-0000-0000B7120000}"/>
    <cellStyle name="Input 2 2 2 2 2" xfId="4789" xr:uid="{00000000-0005-0000-0000-0000B8120000}"/>
    <cellStyle name="Input 2 2 2 2 2 2" xfId="4790" xr:uid="{00000000-0005-0000-0000-0000B9120000}"/>
    <cellStyle name="Input 2 2 2 3" xfId="4791" xr:uid="{00000000-0005-0000-0000-0000BA120000}"/>
    <cellStyle name="Input 2 2 2 3 2" xfId="4792" xr:uid="{00000000-0005-0000-0000-0000BB120000}"/>
    <cellStyle name="Input 2 2 3" xfId="4793" xr:uid="{00000000-0005-0000-0000-0000BC120000}"/>
    <cellStyle name="Input 2 2 3 2" xfId="4794" xr:uid="{00000000-0005-0000-0000-0000BD120000}"/>
    <cellStyle name="Input 2 2 3 2 2" xfId="4795" xr:uid="{00000000-0005-0000-0000-0000BE120000}"/>
    <cellStyle name="Input 2 2 3 2 2 2" xfId="4796" xr:uid="{00000000-0005-0000-0000-0000BF120000}"/>
    <cellStyle name="Input 2 2 3 3" xfId="4797" xr:uid="{00000000-0005-0000-0000-0000C0120000}"/>
    <cellStyle name="Input 2 2 3 3 2" xfId="4798" xr:uid="{00000000-0005-0000-0000-0000C1120000}"/>
    <cellStyle name="Input 2 2 4" xfId="4799" xr:uid="{00000000-0005-0000-0000-0000C2120000}"/>
    <cellStyle name="Input 2 2 4 2" xfId="4800" xr:uid="{00000000-0005-0000-0000-0000C3120000}"/>
    <cellStyle name="Input 2 2 4 2 2" xfId="4801" xr:uid="{00000000-0005-0000-0000-0000C4120000}"/>
    <cellStyle name="Input 2 2 5" xfId="4802" xr:uid="{00000000-0005-0000-0000-0000C5120000}"/>
    <cellStyle name="Input 2 2 5 2" xfId="4803" xr:uid="{00000000-0005-0000-0000-0000C6120000}"/>
    <cellStyle name="Input 2 2 5 2 2" xfId="4804" xr:uid="{00000000-0005-0000-0000-0000C7120000}"/>
    <cellStyle name="Input 2 2 6" xfId="4805" xr:uid="{00000000-0005-0000-0000-0000C8120000}"/>
    <cellStyle name="Input 2 2 6 2" xfId="4806" xr:uid="{00000000-0005-0000-0000-0000C9120000}"/>
    <cellStyle name="Input 2 20" xfId="4807" xr:uid="{00000000-0005-0000-0000-0000CA120000}"/>
    <cellStyle name="Input 2 20 2" xfId="4808" xr:uid="{00000000-0005-0000-0000-0000CB120000}"/>
    <cellStyle name="Input 2 20 2 2" xfId="4809" xr:uid="{00000000-0005-0000-0000-0000CC120000}"/>
    <cellStyle name="Input 2 21" xfId="4810" xr:uid="{00000000-0005-0000-0000-0000CD120000}"/>
    <cellStyle name="Input 2 21 2" xfId="4811" xr:uid="{00000000-0005-0000-0000-0000CE120000}"/>
    <cellStyle name="Input 2 21 2 2" xfId="4812" xr:uid="{00000000-0005-0000-0000-0000CF120000}"/>
    <cellStyle name="Input 2 22" xfId="4813" xr:uid="{00000000-0005-0000-0000-0000D0120000}"/>
    <cellStyle name="Input 2 22 2" xfId="4814" xr:uid="{00000000-0005-0000-0000-0000D1120000}"/>
    <cellStyle name="Input 2 22 2 2" xfId="4815" xr:uid="{00000000-0005-0000-0000-0000D2120000}"/>
    <cellStyle name="Input 2 23" xfId="4816" xr:uid="{00000000-0005-0000-0000-0000D3120000}"/>
    <cellStyle name="Input 2 23 2" xfId="4817" xr:uid="{00000000-0005-0000-0000-0000D4120000}"/>
    <cellStyle name="Input 2 24" xfId="4818" xr:uid="{00000000-0005-0000-0000-0000D5120000}"/>
    <cellStyle name="Input 2 3" xfId="4819" xr:uid="{00000000-0005-0000-0000-0000D6120000}"/>
    <cellStyle name="Input 2 3 2" xfId="4820" xr:uid="{00000000-0005-0000-0000-0000D7120000}"/>
    <cellStyle name="Input 2 3 2 2" xfId="4821" xr:uid="{00000000-0005-0000-0000-0000D8120000}"/>
    <cellStyle name="Input 2 3 2 2 2" xfId="4822" xr:uid="{00000000-0005-0000-0000-0000D9120000}"/>
    <cellStyle name="Input 2 3 2 2 2 2" xfId="4823" xr:uid="{00000000-0005-0000-0000-0000DA120000}"/>
    <cellStyle name="Input 2 3 2 3" xfId="4824" xr:uid="{00000000-0005-0000-0000-0000DB120000}"/>
    <cellStyle name="Input 2 3 2 3 2" xfId="4825" xr:uid="{00000000-0005-0000-0000-0000DC120000}"/>
    <cellStyle name="Input 2 3 3" xfId="4826" xr:uid="{00000000-0005-0000-0000-0000DD120000}"/>
    <cellStyle name="Input 2 3 3 2" xfId="4827" xr:uid="{00000000-0005-0000-0000-0000DE120000}"/>
    <cellStyle name="Input 2 3 3 2 2" xfId="4828" xr:uid="{00000000-0005-0000-0000-0000DF120000}"/>
    <cellStyle name="Input 2 3 3 2 2 2" xfId="4829" xr:uid="{00000000-0005-0000-0000-0000E0120000}"/>
    <cellStyle name="Input 2 3 3 3" xfId="4830" xr:uid="{00000000-0005-0000-0000-0000E1120000}"/>
    <cellStyle name="Input 2 3 3 3 2" xfId="4831" xr:uid="{00000000-0005-0000-0000-0000E2120000}"/>
    <cellStyle name="Input 2 3 4" xfId="4832" xr:uid="{00000000-0005-0000-0000-0000E3120000}"/>
    <cellStyle name="Input 2 3 4 2" xfId="4833" xr:uid="{00000000-0005-0000-0000-0000E4120000}"/>
    <cellStyle name="Input 2 3 4 2 2" xfId="4834" xr:uid="{00000000-0005-0000-0000-0000E5120000}"/>
    <cellStyle name="Input 2 3 5" xfId="4835" xr:uid="{00000000-0005-0000-0000-0000E6120000}"/>
    <cellStyle name="Input 2 3 5 2" xfId="4836" xr:uid="{00000000-0005-0000-0000-0000E7120000}"/>
    <cellStyle name="Input 2 3 5 2 2" xfId="4837" xr:uid="{00000000-0005-0000-0000-0000E8120000}"/>
    <cellStyle name="Input 2 3 6" xfId="4838" xr:uid="{00000000-0005-0000-0000-0000E9120000}"/>
    <cellStyle name="Input 2 3 6 2" xfId="4839" xr:uid="{00000000-0005-0000-0000-0000EA120000}"/>
    <cellStyle name="Input 2 4" xfId="4840" xr:uid="{00000000-0005-0000-0000-0000EB120000}"/>
    <cellStyle name="Input 2 4 2" xfId="4841" xr:uid="{00000000-0005-0000-0000-0000EC120000}"/>
    <cellStyle name="Input 2 4 2 2" xfId="4842" xr:uid="{00000000-0005-0000-0000-0000ED120000}"/>
    <cellStyle name="Input 2 4 2 2 2" xfId="4843" xr:uid="{00000000-0005-0000-0000-0000EE120000}"/>
    <cellStyle name="Input 2 4 2 2 2 2" xfId="4844" xr:uid="{00000000-0005-0000-0000-0000EF120000}"/>
    <cellStyle name="Input 2 4 2 3" xfId="4845" xr:uid="{00000000-0005-0000-0000-0000F0120000}"/>
    <cellStyle name="Input 2 4 2 3 2" xfId="4846" xr:uid="{00000000-0005-0000-0000-0000F1120000}"/>
    <cellStyle name="Input 2 4 3" xfId="4847" xr:uid="{00000000-0005-0000-0000-0000F2120000}"/>
    <cellStyle name="Input 2 4 3 2" xfId="4848" xr:uid="{00000000-0005-0000-0000-0000F3120000}"/>
    <cellStyle name="Input 2 4 3 2 2" xfId="4849" xr:uid="{00000000-0005-0000-0000-0000F4120000}"/>
    <cellStyle name="Input 2 4 3 2 2 2" xfId="4850" xr:uid="{00000000-0005-0000-0000-0000F5120000}"/>
    <cellStyle name="Input 2 4 3 3" xfId="4851" xr:uid="{00000000-0005-0000-0000-0000F6120000}"/>
    <cellStyle name="Input 2 4 3 3 2" xfId="4852" xr:uid="{00000000-0005-0000-0000-0000F7120000}"/>
    <cellStyle name="Input 2 4 4" xfId="4853" xr:uid="{00000000-0005-0000-0000-0000F8120000}"/>
    <cellStyle name="Input 2 4 4 2" xfId="4854" xr:uid="{00000000-0005-0000-0000-0000F9120000}"/>
    <cellStyle name="Input 2 4 4 2 2" xfId="4855" xr:uid="{00000000-0005-0000-0000-0000FA120000}"/>
    <cellStyle name="Input 2 4 5" xfId="4856" xr:uid="{00000000-0005-0000-0000-0000FB120000}"/>
    <cellStyle name="Input 2 4 5 2" xfId="4857" xr:uid="{00000000-0005-0000-0000-0000FC120000}"/>
    <cellStyle name="Input 2 4 5 2 2" xfId="4858" xr:uid="{00000000-0005-0000-0000-0000FD120000}"/>
    <cellStyle name="Input 2 4 6" xfId="4859" xr:uid="{00000000-0005-0000-0000-0000FE120000}"/>
    <cellStyle name="Input 2 4 6 2" xfId="4860" xr:uid="{00000000-0005-0000-0000-0000FF120000}"/>
    <cellStyle name="Input 2 5" xfId="4861" xr:uid="{00000000-0005-0000-0000-000000130000}"/>
    <cellStyle name="Input 2 5 2" xfId="4862" xr:uid="{00000000-0005-0000-0000-000001130000}"/>
    <cellStyle name="Input 2 5 2 2" xfId="4863" xr:uid="{00000000-0005-0000-0000-000002130000}"/>
    <cellStyle name="Input 2 5 2 2 2" xfId="4864" xr:uid="{00000000-0005-0000-0000-000003130000}"/>
    <cellStyle name="Input 2 5 3" xfId="4865" xr:uid="{00000000-0005-0000-0000-000004130000}"/>
    <cellStyle name="Input 2 5 3 2" xfId="4866" xr:uid="{00000000-0005-0000-0000-000005130000}"/>
    <cellStyle name="Input 2 6" xfId="4867" xr:uid="{00000000-0005-0000-0000-000006130000}"/>
    <cellStyle name="Input 2 6 2" xfId="4868" xr:uid="{00000000-0005-0000-0000-000007130000}"/>
    <cellStyle name="Input 2 6 2 2" xfId="4869" xr:uid="{00000000-0005-0000-0000-000008130000}"/>
    <cellStyle name="Input 2 6 2 2 2" xfId="4870" xr:uid="{00000000-0005-0000-0000-000009130000}"/>
    <cellStyle name="Input 2 6 3" xfId="4871" xr:uid="{00000000-0005-0000-0000-00000A130000}"/>
    <cellStyle name="Input 2 6 3 2" xfId="4872" xr:uid="{00000000-0005-0000-0000-00000B130000}"/>
    <cellStyle name="Input 2 7" xfId="4873" xr:uid="{00000000-0005-0000-0000-00000C130000}"/>
    <cellStyle name="Input 2 7 2" xfId="4874" xr:uid="{00000000-0005-0000-0000-00000D130000}"/>
    <cellStyle name="Input 2 7 2 2" xfId="4875" xr:uid="{00000000-0005-0000-0000-00000E130000}"/>
    <cellStyle name="Input 2 7 2 2 2" xfId="4876" xr:uid="{00000000-0005-0000-0000-00000F130000}"/>
    <cellStyle name="Input 2 7 3" xfId="4877" xr:uid="{00000000-0005-0000-0000-000010130000}"/>
    <cellStyle name="Input 2 7 3 2" xfId="4878" xr:uid="{00000000-0005-0000-0000-000011130000}"/>
    <cellStyle name="Input 2 8" xfId="4879" xr:uid="{00000000-0005-0000-0000-000012130000}"/>
    <cellStyle name="Input 2 8 2" xfId="4880" xr:uid="{00000000-0005-0000-0000-000013130000}"/>
    <cellStyle name="Input 2 8 2 2" xfId="4881" xr:uid="{00000000-0005-0000-0000-000014130000}"/>
    <cellStyle name="Input 2 8 2 2 2" xfId="4882" xr:uid="{00000000-0005-0000-0000-000015130000}"/>
    <cellStyle name="Input 2 8 3" xfId="4883" xr:uid="{00000000-0005-0000-0000-000016130000}"/>
    <cellStyle name="Input 2 8 3 2" xfId="4884" xr:uid="{00000000-0005-0000-0000-000017130000}"/>
    <cellStyle name="Input 2 9" xfId="4885" xr:uid="{00000000-0005-0000-0000-000018130000}"/>
    <cellStyle name="Input 2 9 2" xfId="4886" xr:uid="{00000000-0005-0000-0000-000019130000}"/>
    <cellStyle name="Input 2 9 2 2" xfId="4887" xr:uid="{00000000-0005-0000-0000-00001A130000}"/>
    <cellStyle name="Input 2 9 2 2 2" xfId="4888" xr:uid="{00000000-0005-0000-0000-00001B130000}"/>
    <cellStyle name="Input 2 9 3" xfId="4889" xr:uid="{00000000-0005-0000-0000-00001C130000}"/>
    <cellStyle name="Input 2 9 3 2" xfId="4890" xr:uid="{00000000-0005-0000-0000-00001D130000}"/>
    <cellStyle name="Input 2_PasteTemp" xfId="4891" xr:uid="{00000000-0005-0000-0000-00001E130000}"/>
    <cellStyle name="Input 20" xfId="4892" xr:uid="{00000000-0005-0000-0000-00001F130000}"/>
    <cellStyle name="Input 20 2" xfId="4893" xr:uid="{00000000-0005-0000-0000-000020130000}"/>
    <cellStyle name="Input 20 2 2" xfId="4894" xr:uid="{00000000-0005-0000-0000-000021130000}"/>
    <cellStyle name="Input 20 2 2 2" xfId="4895" xr:uid="{00000000-0005-0000-0000-000022130000}"/>
    <cellStyle name="Input 20 3" xfId="4896" xr:uid="{00000000-0005-0000-0000-000023130000}"/>
    <cellStyle name="Input 20 3 2" xfId="4897" xr:uid="{00000000-0005-0000-0000-000024130000}"/>
    <cellStyle name="Input 200" xfId="4898" xr:uid="{00000000-0005-0000-0000-000025130000}"/>
    <cellStyle name="Input 200 2" xfId="4899" xr:uid="{00000000-0005-0000-0000-000026130000}"/>
    <cellStyle name="Input 200 2 2" xfId="4900" xr:uid="{00000000-0005-0000-0000-000027130000}"/>
    <cellStyle name="Input 200 2 2 2" xfId="4901" xr:uid="{00000000-0005-0000-0000-000028130000}"/>
    <cellStyle name="Input 200 3" xfId="4902" xr:uid="{00000000-0005-0000-0000-000029130000}"/>
    <cellStyle name="Input 200 3 2" xfId="4903" xr:uid="{00000000-0005-0000-0000-00002A130000}"/>
    <cellStyle name="Input 201" xfId="4904" xr:uid="{00000000-0005-0000-0000-00002B130000}"/>
    <cellStyle name="Input 201 2" xfId="4905" xr:uid="{00000000-0005-0000-0000-00002C130000}"/>
    <cellStyle name="Input 201 2 2" xfId="4906" xr:uid="{00000000-0005-0000-0000-00002D130000}"/>
    <cellStyle name="Input 201 2 2 2" xfId="4907" xr:uid="{00000000-0005-0000-0000-00002E130000}"/>
    <cellStyle name="Input 201 3" xfId="4908" xr:uid="{00000000-0005-0000-0000-00002F130000}"/>
    <cellStyle name="Input 201 3 2" xfId="4909" xr:uid="{00000000-0005-0000-0000-000030130000}"/>
    <cellStyle name="Input 202" xfId="4910" xr:uid="{00000000-0005-0000-0000-000031130000}"/>
    <cellStyle name="Input 202 2" xfId="4911" xr:uid="{00000000-0005-0000-0000-000032130000}"/>
    <cellStyle name="Input 202 2 2" xfId="4912" xr:uid="{00000000-0005-0000-0000-000033130000}"/>
    <cellStyle name="Input 202 2 2 2" xfId="4913" xr:uid="{00000000-0005-0000-0000-000034130000}"/>
    <cellStyle name="Input 202 3" xfId="4914" xr:uid="{00000000-0005-0000-0000-000035130000}"/>
    <cellStyle name="Input 202 3 2" xfId="4915" xr:uid="{00000000-0005-0000-0000-000036130000}"/>
    <cellStyle name="Input 203" xfId="4916" xr:uid="{00000000-0005-0000-0000-000037130000}"/>
    <cellStyle name="Input 203 2" xfId="4917" xr:uid="{00000000-0005-0000-0000-000038130000}"/>
    <cellStyle name="Input 203 2 2" xfId="4918" xr:uid="{00000000-0005-0000-0000-000039130000}"/>
    <cellStyle name="Input 203 2 2 2" xfId="4919" xr:uid="{00000000-0005-0000-0000-00003A130000}"/>
    <cellStyle name="Input 203 3" xfId="4920" xr:uid="{00000000-0005-0000-0000-00003B130000}"/>
    <cellStyle name="Input 203 3 2" xfId="4921" xr:uid="{00000000-0005-0000-0000-00003C130000}"/>
    <cellStyle name="Input 204" xfId="4922" xr:uid="{00000000-0005-0000-0000-00003D130000}"/>
    <cellStyle name="Input 204 2" xfId="4923" xr:uid="{00000000-0005-0000-0000-00003E130000}"/>
    <cellStyle name="Input 204 2 2" xfId="4924" xr:uid="{00000000-0005-0000-0000-00003F130000}"/>
    <cellStyle name="Input 204 2 2 2" xfId="4925" xr:uid="{00000000-0005-0000-0000-000040130000}"/>
    <cellStyle name="Input 204 3" xfId="4926" xr:uid="{00000000-0005-0000-0000-000041130000}"/>
    <cellStyle name="Input 204 3 2" xfId="4927" xr:uid="{00000000-0005-0000-0000-000042130000}"/>
    <cellStyle name="Input 205" xfId="4928" xr:uid="{00000000-0005-0000-0000-000043130000}"/>
    <cellStyle name="Input 205 2" xfId="4929" xr:uid="{00000000-0005-0000-0000-000044130000}"/>
    <cellStyle name="Input 205 2 2" xfId="4930" xr:uid="{00000000-0005-0000-0000-000045130000}"/>
    <cellStyle name="Input 205 2 2 2" xfId="4931" xr:uid="{00000000-0005-0000-0000-000046130000}"/>
    <cellStyle name="Input 205 3" xfId="4932" xr:uid="{00000000-0005-0000-0000-000047130000}"/>
    <cellStyle name="Input 205 3 2" xfId="4933" xr:uid="{00000000-0005-0000-0000-000048130000}"/>
    <cellStyle name="Input 206" xfId="4934" xr:uid="{00000000-0005-0000-0000-000049130000}"/>
    <cellStyle name="Input 206 2" xfId="4935" xr:uid="{00000000-0005-0000-0000-00004A130000}"/>
    <cellStyle name="Input 206 2 2" xfId="4936" xr:uid="{00000000-0005-0000-0000-00004B130000}"/>
    <cellStyle name="Input 206 2 2 2" xfId="4937" xr:uid="{00000000-0005-0000-0000-00004C130000}"/>
    <cellStyle name="Input 206 3" xfId="4938" xr:uid="{00000000-0005-0000-0000-00004D130000}"/>
    <cellStyle name="Input 206 3 2" xfId="4939" xr:uid="{00000000-0005-0000-0000-00004E130000}"/>
    <cellStyle name="Input 207" xfId="4940" xr:uid="{00000000-0005-0000-0000-00004F130000}"/>
    <cellStyle name="Input 207 2" xfId="4941" xr:uid="{00000000-0005-0000-0000-000050130000}"/>
    <cellStyle name="Input 207 2 2" xfId="4942" xr:uid="{00000000-0005-0000-0000-000051130000}"/>
    <cellStyle name="Input 207 2 2 2" xfId="4943" xr:uid="{00000000-0005-0000-0000-000052130000}"/>
    <cellStyle name="Input 207 3" xfId="4944" xr:uid="{00000000-0005-0000-0000-000053130000}"/>
    <cellStyle name="Input 207 3 2" xfId="4945" xr:uid="{00000000-0005-0000-0000-000054130000}"/>
    <cellStyle name="Input 208" xfId="4946" xr:uid="{00000000-0005-0000-0000-000055130000}"/>
    <cellStyle name="Input 208 2" xfId="4947" xr:uid="{00000000-0005-0000-0000-000056130000}"/>
    <cellStyle name="Input 208 2 2" xfId="4948" xr:uid="{00000000-0005-0000-0000-000057130000}"/>
    <cellStyle name="Input 208 2 2 2" xfId="4949" xr:uid="{00000000-0005-0000-0000-000058130000}"/>
    <cellStyle name="Input 208 3" xfId="4950" xr:uid="{00000000-0005-0000-0000-000059130000}"/>
    <cellStyle name="Input 208 3 2" xfId="4951" xr:uid="{00000000-0005-0000-0000-00005A130000}"/>
    <cellStyle name="Input 209" xfId="4952" xr:uid="{00000000-0005-0000-0000-00005B130000}"/>
    <cellStyle name="Input 209 2" xfId="4953" xr:uid="{00000000-0005-0000-0000-00005C130000}"/>
    <cellStyle name="Input 209 2 2" xfId="4954" xr:uid="{00000000-0005-0000-0000-00005D130000}"/>
    <cellStyle name="Input 209 2 2 2" xfId="4955" xr:uid="{00000000-0005-0000-0000-00005E130000}"/>
    <cellStyle name="Input 209 3" xfId="4956" xr:uid="{00000000-0005-0000-0000-00005F130000}"/>
    <cellStyle name="Input 209 3 2" xfId="4957" xr:uid="{00000000-0005-0000-0000-000060130000}"/>
    <cellStyle name="Input 21" xfId="4958" xr:uid="{00000000-0005-0000-0000-000061130000}"/>
    <cellStyle name="Input 21 2" xfId="4959" xr:uid="{00000000-0005-0000-0000-000062130000}"/>
    <cellStyle name="Input 21 2 2" xfId="4960" xr:uid="{00000000-0005-0000-0000-000063130000}"/>
    <cellStyle name="Input 21 2 2 2" xfId="4961" xr:uid="{00000000-0005-0000-0000-000064130000}"/>
    <cellStyle name="Input 21 3" xfId="4962" xr:uid="{00000000-0005-0000-0000-000065130000}"/>
    <cellStyle name="Input 21 3 2" xfId="4963" xr:uid="{00000000-0005-0000-0000-000066130000}"/>
    <cellStyle name="Input 210" xfId="4964" xr:uid="{00000000-0005-0000-0000-000067130000}"/>
    <cellStyle name="Input 210 2" xfId="4965" xr:uid="{00000000-0005-0000-0000-000068130000}"/>
    <cellStyle name="Input 210 2 2" xfId="4966" xr:uid="{00000000-0005-0000-0000-000069130000}"/>
    <cellStyle name="Input 210 2 2 2" xfId="4967" xr:uid="{00000000-0005-0000-0000-00006A130000}"/>
    <cellStyle name="Input 210 3" xfId="4968" xr:uid="{00000000-0005-0000-0000-00006B130000}"/>
    <cellStyle name="Input 210 3 2" xfId="4969" xr:uid="{00000000-0005-0000-0000-00006C130000}"/>
    <cellStyle name="Input 211" xfId="4970" xr:uid="{00000000-0005-0000-0000-00006D130000}"/>
    <cellStyle name="Input 211 2" xfId="4971" xr:uid="{00000000-0005-0000-0000-00006E130000}"/>
    <cellStyle name="Input 211 2 2" xfId="4972" xr:uid="{00000000-0005-0000-0000-00006F130000}"/>
    <cellStyle name="Input 211 2 2 2" xfId="4973" xr:uid="{00000000-0005-0000-0000-000070130000}"/>
    <cellStyle name="Input 211 3" xfId="4974" xr:uid="{00000000-0005-0000-0000-000071130000}"/>
    <cellStyle name="Input 211 3 2" xfId="4975" xr:uid="{00000000-0005-0000-0000-000072130000}"/>
    <cellStyle name="Input 212" xfId="4976" xr:uid="{00000000-0005-0000-0000-000073130000}"/>
    <cellStyle name="Input 212 2" xfId="4977" xr:uid="{00000000-0005-0000-0000-000074130000}"/>
    <cellStyle name="Input 212 2 2" xfId="4978" xr:uid="{00000000-0005-0000-0000-000075130000}"/>
    <cellStyle name="Input 212 2 2 2" xfId="4979" xr:uid="{00000000-0005-0000-0000-000076130000}"/>
    <cellStyle name="Input 212 3" xfId="4980" xr:uid="{00000000-0005-0000-0000-000077130000}"/>
    <cellStyle name="Input 212 3 2" xfId="4981" xr:uid="{00000000-0005-0000-0000-000078130000}"/>
    <cellStyle name="Input 213" xfId="4982" xr:uid="{00000000-0005-0000-0000-000079130000}"/>
    <cellStyle name="Input 213 2" xfId="4983" xr:uid="{00000000-0005-0000-0000-00007A130000}"/>
    <cellStyle name="Input 213 2 2" xfId="4984" xr:uid="{00000000-0005-0000-0000-00007B130000}"/>
    <cellStyle name="Input 213 2 2 2" xfId="4985" xr:uid="{00000000-0005-0000-0000-00007C130000}"/>
    <cellStyle name="Input 213 3" xfId="4986" xr:uid="{00000000-0005-0000-0000-00007D130000}"/>
    <cellStyle name="Input 213 3 2" xfId="4987" xr:uid="{00000000-0005-0000-0000-00007E130000}"/>
    <cellStyle name="Input 214" xfId="4988" xr:uid="{00000000-0005-0000-0000-00007F130000}"/>
    <cellStyle name="Input 214 2" xfId="4989" xr:uid="{00000000-0005-0000-0000-000080130000}"/>
    <cellStyle name="Input 214 2 2" xfId="4990" xr:uid="{00000000-0005-0000-0000-000081130000}"/>
    <cellStyle name="Input 214 2 2 2" xfId="4991" xr:uid="{00000000-0005-0000-0000-000082130000}"/>
    <cellStyle name="Input 214 3" xfId="4992" xr:uid="{00000000-0005-0000-0000-000083130000}"/>
    <cellStyle name="Input 214 3 2" xfId="4993" xr:uid="{00000000-0005-0000-0000-000084130000}"/>
    <cellStyle name="Input 215" xfId="4994" xr:uid="{00000000-0005-0000-0000-000085130000}"/>
    <cellStyle name="Input 215 2" xfId="4995" xr:uid="{00000000-0005-0000-0000-000086130000}"/>
    <cellStyle name="Input 215 2 2" xfId="4996" xr:uid="{00000000-0005-0000-0000-000087130000}"/>
    <cellStyle name="Input 215 2 2 2" xfId="4997" xr:uid="{00000000-0005-0000-0000-000088130000}"/>
    <cellStyle name="Input 215 3" xfId="4998" xr:uid="{00000000-0005-0000-0000-000089130000}"/>
    <cellStyle name="Input 215 3 2" xfId="4999" xr:uid="{00000000-0005-0000-0000-00008A130000}"/>
    <cellStyle name="Input 216" xfId="5000" xr:uid="{00000000-0005-0000-0000-00008B130000}"/>
    <cellStyle name="Input 216 2" xfId="5001" xr:uid="{00000000-0005-0000-0000-00008C130000}"/>
    <cellStyle name="Input 216 2 2" xfId="5002" xr:uid="{00000000-0005-0000-0000-00008D130000}"/>
    <cellStyle name="Input 216 2 2 2" xfId="5003" xr:uid="{00000000-0005-0000-0000-00008E130000}"/>
    <cellStyle name="Input 216 3" xfId="5004" xr:uid="{00000000-0005-0000-0000-00008F130000}"/>
    <cellStyle name="Input 216 3 2" xfId="5005" xr:uid="{00000000-0005-0000-0000-000090130000}"/>
    <cellStyle name="Input 217" xfId="5006" xr:uid="{00000000-0005-0000-0000-000091130000}"/>
    <cellStyle name="Input 217 2" xfId="5007" xr:uid="{00000000-0005-0000-0000-000092130000}"/>
    <cellStyle name="Input 217 2 2" xfId="5008" xr:uid="{00000000-0005-0000-0000-000093130000}"/>
    <cellStyle name="Input 217 2 2 2" xfId="5009" xr:uid="{00000000-0005-0000-0000-000094130000}"/>
    <cellStyle name="Input 217 3" xfId="5010" xr:uid="{00000000-0005-0000-0000-000095130000}"/>
    <cellStyle name="Input 217 3 2" xfId="5011" xr:uid="{00000000-0005-0000-0000-000096130000}"/>
    <cellStyle name="Input 218" xfId="5012" xr:uid="{00000000-0005-0000-0000-000097130000}"/>
    <cellStyle name="Input 218 2" xfId="5013" xr:uid="{00000000-0005-0000-0000-000098130000}"/>
    <cellStyle name="Input 218 2 2" xfId="5014" xr:uid="{00000000-0005-0000-0000-000099130000}"/>
    <cellStyle name="Input 218 2 2 2" xfId="5015" xr:uid="{00000000-0005-0000-0000-00009A130000}"/>
    <cellStyle name="Input 218 3" xfId="5016" xr:uid="{00000000-0005-0000-0000-00009B130000}"/>
    <cellStyle name="Input 218 3 2" xfId="5017" xr:uid="{00000000-0005-0000-0000-00009C130000}"/>
    <cellStyle name="Input 219" xfId="5018" xr:uid="{00000000-0005-0000-0000-00009D130000}"/>
    <cellStyle name="Input 219 2" xfId="5019" xr:uid="{00000000-0005-0000-0000-00009E130000}"/>
    <cellStyle name="Input 219 2 2" xfId="5020" xr:uid="{00000000-0005-0000-0000-00009F130000}"/>
    <cellStyle name="Input 219 2 2 2" xfId="5021" xr:uid="{00000000-0005-0000-0000-0000A0130000}"/>
    <cellStyle name="Input 219 3" xfId="5022" xr:uid="{00000000-0005-0000-0000-0000A1130000}"/>
    <cellStyle name="Input 219 3 2" xfId="5023" xr:uid="{00000000-0005-0000-0000-0000A2130000}"/>
    <cellStyle name="Input 22" xfId="5024" xr:uid="{00000000-0005-0000-0000-0000A3130000}"/>
    <cellStyle name="Input 22 2" xfId="5025" xr:uid="{00000000-0005-0000-0000-0000A4130000}"/>
    <cellStyle name="Input 22 2 2" xfId="5026" xr:uid="{00000000-0005-0000-0000-0000A5130000}"/>
    <cellStyle name="Input 22 2 2 2" xfId="5027" xr:uid="{00000000-0005-0000-0000-0000A6130000}"/>
    <cellStyle name="Input 22 3" xfId="5028" xr:uid="{00000000-0005-0000-0000-0000A7130000}"/>
    <cellStyle name="Input 22 3 2" xfId="5029" xr:uid="{00000000-0005-0000-0000-0000A8130000}"/>
    <cellStyle name="Input 220" xfId="5030" xr:uid="{00000000-0005-0000-0000-0000A9130000}"/>
    <cellStyle name="Input 220 2" xfId="5031" xr:uid="{00000000-0005-0000-0000-0000AA130000}"/>
    <cellStyle name="Input 220 2 2" xfId="5032" xr:uid="{00000000-0005-0000-0000-0000AB130000}"/>
    <cellStyle name="Input 220 2 2 2" xfId="5033" xr:uid="{00000000-0005-0000-0000-0000AC130000}"/>
    <cellStyle name="Input 220 3" xfId="5034" xr:uid="{00000000-0005-0000-0000-0000AD130000}"/>
    <cellStyle name="Input 220 3 2" xfId="5035" xr:uid="{00000000-0005-0000-0000-0000AE130000}"/>
    <cellStyle name="Input 221" xfId="5036" xr:uid="{00000000-0005-0000-0000-0000AF130000}"/>
    <cellStyle name="Input 221 2" xfId="5037" xr:uid="{00000000-0005-0000-0000-0000B0130000}"/>
    <cellStyle name="Input 221 2 2" xfId="5038" xr:uid="{00000000-0005-0000-0000-0000B1130000}"/>
    <cellStyle name="Input 221 2 2 2" xfId="5039" xr:uid="{00000000-0005-0000-0000-0000B2130000}"/>
    <cellStyle name="Input 221 3" xfId="5040" xr:uid="{00000000-0005-0000-0000-0000B3130000}"/>
    <cellStyle name="Input 221 3 2" xfId="5041" xr:uid="{00000000-0005-0000-0000-0000B4130000}"/>
    <cellStyle name="Input 222" xfId="5042" xr:uid="{00000000-0005-0000-0000-0000B5130000}"/>
    <cellStyle name="Input 222 2" xfId="5043" xr:uid="{00000000-0005-0000-0000-0000B6130000}"/>
    <cellStyle name="Input 222 2 2" xfId="5044" xr:uid="{00000000-0005-0000-0000-0000B7130000}"/>
    <cellStyle name="Input 222 2 2 2" xfId="5045" xr:uid="{00000000-0005-0000-0000-0000B8130000}"/>
    <cellStyle name="Input 222 3" xfId="5046" xr:uid="{00000000-0005-0000-0000-0000B9130000}"/>
    <cellStyle name="Input 222 3 2" xfId="5047" xr:uid="{00000000-0005-0000-0000-0000BA130000}"/>
    <cellStyle name="Input 223" xfId="5048" xr:uid="{00000000-0005-0000-0000-0000BB130000}"/>
    <cellStyle name="Input 223 2" xfId="5049" xr:uid="{00000000-0005-0000-0000-0000BC130000}"/>
    <cellStyle name="Input 223 2 2" xfId="5050" xr:uid="{00000000-0005-0000-0000-0000BD130000}"/>
    <cellStyle name="Input 223 2 2 2" xfId="5051" xr:uid="{00000000-0005-0000-0000-0000BE130000}"/>
    <cellStyle name="Input 223 3" xfId="5052" xr:uid="{00000000-0005-0000-0000-0000BF130000}"/>
    <cellStyle name="Input 223 3 2" xfId="5053" xr:uid="{00000000-0005-0000-0000-0000C0130000}"/>
    <cellStyle name="Input 224" xfId="5054" xr:uid="{00000000-0005-0000-0000-0000C1130000}"/>
    <cellStyle name="Input 224 2" xfId="5055" xr:uid="{00000000-0005-0000-0000-0000C2130000}"/>
    <cellStyle name="Input 224 2 2" xfId="5056" xr:uid="{00000000-0005-0000-0000-0000C3130000}"/>
    <cellStyle name="Input 224 2 2 2" xfId="5057" xr:uid="{00000000-0005-0000-0000-0000C4130000}"/>
    <cellStyle name="Input 224 3" xfId="5058" xr:uid="{00000000-0005-0000-0000-0000C5130000}"/>
    <cellStyle name="Input 224 3 2" xfId="5059" xr:uid="{00000000-0005-0000-0000-0000C6130000}"/>
    <cellStyle name="Input 225" xfId="5060" xr:uid="{00000000-0005-0000-0000-0000C7130000}"/>
    <cellStyle name="Input 225 2" xfId="5061" xr:uid="{00000000-0005-0000-0000-0000C8130000}"/>
    <cellStyle name="Input 225 2 2" xfId="5062" xr:uid="{00000000-0005-0000-0000-0000C9130000}"/>
    <cellStyle name="Input 225 2 2 2" xfId="5063" xr:uid="{00000000-0005-0000-0000-0000CA130000}"/>
    <cellStyle name="Input 225 3" xfId="5064" xr:uid="{00000000-0005-0000-0000-0000CB130000}"/>
    <cellStyle name="Input 225 3 2" xfId="5065" xr:uid="{00000000-0005-0000-0000-0000CC130000}"/>
    <cellStyle name="Input 226" xfId="5066" xr:uid="{00000000-0005-0000-0000-0000CD130000}"/>
    <cellStyle name="Input 226 2" xfId="5067" xr:uid="{00000000-0005-0000-0000-0000CE130000}"/>
    <cellStyle name="Input 226 2 2" xfId="5068" xr:uid="{00000000-0005-0000-0000-0000CF130000}"/>
    <cellStyle name="Input 226 2 2 2" xfId="5069" xr:uid="{00000000-0005-0000-0000-0000D0130000}"/>
    <cellStyle name="Input 226 3" xfId="5070" xr:uid="{00000000-0005-0000-0000-0000D1130000}"/>
    <cellStyle name="Input 226 3 2" xfId="5071" xr:uid="{00000000-0005-0000-0000-0000D2130000}"/>
    <cellStyle name="Input 227" xfId="5072" xr:uid="{00000000-0005-0000-0000-0000D3130000}"/>
    <cellStyle name="Input 227 2" xfId="5073" xr:uid="{00000000-0005-0000-0000-0000D4130000}"/>
    <cellStyle name="Input 227 2 2" xfId="5074" xr:uid="{00000000-0005-0000-0000-0000D5130000}"/>
    <cellStyle name="Input 227 2 2 2" xfId="5075" xr:uid="{00000000-0005-0000-0000-0000D6130000}"/>
    <cellStyle name="Input 227 3" xfId="5076" xr:uid="{00000000-0005-0000-0000-0000D7130000}"/>
    <cellStyle name="Input 227 3 2" xfId="5077" xr:uid="{00000000-0005-0000-0000-0000D8130000}"/>
    <cellStyle name="Input 228" xfId="5078" xr:uid="{00000000-0005-0000-0000-0000D9130000}"/>
    <cellStyle name="Input 228 2" xfId="5079" xr:uid="{00000000-0005-0000-0000-0000DA130000}"/>
    <cellStyle name="Input 228 2 2" xfId="5080" xr:uid="{00000000-0005-0000-0000-0000DB130000}"/>
    <cellStyle name="Input 228 2 2 2" xfId="5081" xr:uid="{00000000-0005-0000-0000-0000DC130000}"/>
    <cellStyle name="Input 228 3" xfId="5082" xr:uid="{00000000-0005-0000-0000-0000DD130000}"/>
    <cellStyle name="Input 228 3 2" xfId="5083" xr:uid="{00000000-0005-0000-0000-0000DE130000}"/>
    <cellStyle name="Input 23" xfId="5084" xr:uid="{00000000-0005-0000-0000-0000DF130000}"/>
    <cellStyle name="Input 23 2" xfId="5085" xr:uid="{00000000-0005-0000-0000-0000E0130000}"/>
    <cellStyle name="Input 23 2 2" xfId="5086" xr:uid="{00000000-0005-0000-0000-0000E1130000}"/>
    <cellStyle name="Input 23 2 2 2" xfId="5087" xr:uid="{00000000-0005-0000-0000-0000E2130000}"/>
    <cellStyle name="Input 23 3" xfId="5088" xr:uid="{00000000-0005-0000-0000-0000E3130000}"/>
    <cellStyle name="Input 23 3 2" xfId="5089" xr:uid="{00000000-0005-0000-0000-0000E4130000}"/>
    <cellStyle name="Input 24" xfId="5090" xr:uid="{00000000-0005-0000-0000-0000E5130000}"/>
    <cellStyle name="Input 24 2" xfId="5091" xr:uid="{00000000-0005-0000-0000-0000E6130000}"/>
    <cellStyle name="Input 24 2 2" xfId="5092" xr:uid="{00000000-0005-0000-0000-0000E7130000}"/>
    <cellStyle name="Input 24 2 2 2" xfId="5093" xr:uid="{00000000-0005-0000-0000-0000E8130000}"/>
    <cellStyle name="Input 24 3" xfId="5094" xr:uid="{00000000-0005-0000-0000-0000E9130000}"/>
    <cellStyle name="Input 24 3 2" xfId="5095" xr:uid="{00000000-0005-0000-0000-0000EA130000}"/>
    <cellStyle name="Input 25" xfId="5096" xr:uid="{00000000-0005-0000-0000-0000EB130000}"/>
    <cellStyle name="Input 25 2" xfId="5097" xr:uid="{00000000-0005-0000-0000-0000EC130000}"/>
    <cellStyle name="Input 25 2 2" xfId="5098" xr:uid="{00000000-0005-0000-0000-0000ED130000}"/>
    <cellStyle name="Input 25 2 2 2" xfId="5099" xr:uid="{00000000-0005-0000-0000-0000EE130000}"/>
    <cellStyle name="Input 25 3" xfId="5100" xr:uid="{00000000-0005-0000-0000-0000EF130000}"/>
    <cellStyle name="Input 25 3 2" xfId="5101" xr:uid="{00000000-0005-0000-0000-0000F0130000}"/>
    <cellStyle name="Input 26" xfId="5102" xr:uid="{00000000-0005-0000-0000-0000F1130000}"/>
    <cellStyle name="Input 26 2" xfId="5103" xr:uid="{00000000-0005-0000-0000-0000F2130000}"/>
    <cellStyle name="Input 26 2 2" xfId="5104" xr:uid="{00000000-0005-0000-0000-0000F3130000}"/>
    <cellStyle name="Input 26 2 2 2" xfId="5105" xr:uid="{00000000-0005-0000-0000-0000F4130000}"/>
    <cellStyle name="Input 26 3" xfId="5106" xr:uid="{00000000-0005-0000-0000-0000F5130000}"/>
    <cellStyle name="Input 26 3 2" xfId="5107" xr:uid="{00000000-0005-0000-0000-0000F6130000}"/>
    <cellStyle name="Input 27" xfId="5108" xr:uid="{00000000-0005-0000-0000-0000F7130000}"/>
    <cellStyle name="Input 27 2" xfId="5109" xr:uid="{00000000-0005-0000-0000-0000F8130000}"/>
    <cellStyle name="Input 27 2 2" xfId="5110" xr:uid="{00000000-0005-0000-0000-0000F9130000}"/>
    <cellStyle name="Input 27 2 2 2" xfId="5111" xr:uid="{00000000-0005-0000-0000-0000FA130000}"/>
    <cellStyle name="Input 27 3" xfId="5112" xr:uid="{00000000-0005-0000-0000-0000FB130000}"/>
    <cellStyle name="Input 27 3 2" xfId="5113" xr:uid="{00000000-0005-0000-0000-0000FC130000}"/>
    <cellStyle name="Input 28" xfId="5114" xr:uid="{00000000-0005-0000-0000-0000FD130000}"/>
    <cellStyle name="Input 28 2" xfId="5115" xr:uid="{00000000-0005-0000-0000-0000FE130000}"/>
    <cellStyle name="Input 28 2 2" xfId="5116" xr:uid="{00000000-0005-0000-0000-0000FF130000}"/>
    <cellStyle name="Input 28 2 2 2" xfId="5117" xr:uid="{00000000-0005-0000-0000-000000140000}"/>
    <cellStyle name="Input 28 3" xfId="5118" xr:uid="{00000000-0005-0000-0000-000001140000}"/>
    <cellStyle name="Input 28 3 2" xfId="5119" xr:uid="{00000000-0005-0000-0000-000002140000}"/>
    <cellStyle name="Input 29" xfId="5120" xr:uid="{00000000-0005-0000-0000-000003140000}"/>
    <cellStyle name="Input 29 2" xfId="5121" xr:uid="{00000000-0005-0000-0000-000004140000}"/>
    <cellStyle name="Input 29 2 2" xfId="5122" xr:uid="{00000000-0005-0000-0000-000005140000}"/>
    <cellStyle name="Input 29 2 2 2" xfId="5123" xr:uid="{00000000-0005-0000-0000-000006140000}"/>
    <cellStyle name="Input 29 3" xfId="5124" xr:uid="{00000000-0005-0000-0000-000007140000}"/>
    <cellStyle name="Input 29 3 2" xfId="5125" xr:uid="{00000000-0005-0000-0000-000008140000}"/>
    <cellStyle name="Input 3" xfId="5126" xr:uid="{00000000-0005-0000-0000-000009140000}"/>
    <cellStyle name="Input 3 10" xfId="5127" xr:uid="{00000000-0005-0000-0000-00000A140000}"/>
    <cellStyle name="Input 3 10 2" xfId="5128" xr:uid="{00000000-0005-0000-0000-00000B140000}"/>
    <cellStyle name="Input 3 10 2 2" xfId="5129" xr:uid="{00000000-0005-0000-0000-00000C140000}"/>
    <cellStyle name="Input 3 10 2 2 2" xfId="5130" xr:uid="{00000000-0005-0000-0000-00000D140000}"/>
    <cellStyle name="Input 3 10 3" xfId="5131" xr:uid="{00000000-0005-0000-0000-00000E140000}"/>
    <cellStyle name="Input 3 10 3 2" xfId="5132" xr:uid="{00000000-0005-0000-0000-00000F140000}"/>
    <cellStyle name="Input 3 11" xfId="5133" xr:uid="{00000000-0005-0000-0000-000010140000}"/>
    <cellStyle name="Input 3 11 2" xfId="5134" xr:uid="{00000000-0005-0000-0000-000011140000}"/>
    <cellStyle name="Input 3 11 2 2" xfId="5135" xr:uid="{00000000-0005-0000-0000-000012140000}"/>
    <cellStyle name="Input 3 11 2 2 2" xfId="5136" xr:uid="{00000000-0005-0000-0000-000013140000}"/>
    <cellStyle name="Input 3 11 3" xfId="5137" xr:uid="{00000000-0005-0000-0000-000014140000}"/>
    <cellStyle name="Input 3 11 3 2" xfId="5138" xr:uid="{00000000-0005-0000-0000-000015140000}"/>
    <cellStyle name="Input 3 12" xfId="5139" xr:uid="{00000000-0005-0000-0000-000016140000}"/>
    <cellStyle name="Input 3 12 2" xfId="5140" xr:uid="{00000000-0005-0000-0000-000017140000}"/>
    <cellStyle name="Input 3 12 2 2" xfId="5141" xr:uid="{00000000-0005-0000-0000-000018140000}"/>
    <cellStyle name="Input 3 12 2 2 2" xfId="5142" xr:uid="{00000000-0005-0000-0000-000019140000}"/>
    <cellStyle name="Input 3 12 3" xfId="5143" xr:uid="{00000000-0005-0000-0000-00001A140000}"/>
    <cellStyle name="Input 3 12 3 2" xfId="5144" xr:uid="{00000000-0005-0000-0000-00001B140000}"/>
    <cellStyle name="Input 3 13" xfId="5145" xr:uid="{00000000-0005-0000-0000-00001C140000}"/>
    <cellStyle name="Input 3 13 2" xfId="5146" xr:uid="{00000000-0005-0000-0000-00001D140000}"/>
    <cellStyle name="Input 3 13 2 2" xfId="5147" xr:uid="{00000000-0005-0000-0000-00001E140000}"/>
    <cellStyle name="Input 3 13 2 2 2" xfId="5148" xr:uid="{00000000-0005-0000-0000-00001F140000}"/>
    <cellStyle name="Input 3 13 3" xfId="5149" xr:uid="{00000000-0005-0000-0000-000020140000}"/>
    <cellStyle name="Input 3 13 3 2" xfId="5150" xr:uid="{00000000-0005-0000-0000-000021140000}"/>
    <cellStyle name="Input 3 14" xfId="5151" xr:uid="{00000000-0005-0000-0000-000022140000}"/>
    <cellStyle name="Input 3 14 2" xfId="5152" xr:uid="{00000000-0005-0000-0000-000023140000}"/>
    <cellStyle name="Input 3 14 2 2" xfId="5153" xr:uid="{00000000-0005-0000-0000-000024140000}"/>
    <cellStyle name="Input 3 14 2 2 2" xfId="5154" xr:uid="{00000000-0005-0000-0000-000025140000}"/>
    <cellStyle name="Input 3 14 3" xfId="5155" xr:uid="{00000000-0005-0000-0000-000026140000}"/>
    <cellStyle name="Input 3 14 3 2" xfId="5156" xr:uid="{00000000-0005-0000-0000-000027140000}"/>
    <cellStyle name="Input 3 15" xfId="5157" xr:uid="{00000000-0005-0000-0000-000028140000}"/>
    <cellStyle name="Input 3 15 2" xfId="5158" xr:uid="{00000000-0005-0000-0000-000029140000}"/>
    <cellStyle name="Input 3 15 2 2" xfId="5159" xr:uid="{00000000-0005-0000-0000-00002A140000}"/>
    <cellStyle name="Input 3 15 2 2 2" xfId="5160" xr:uid="{00000000-0005-0000-0000-00002B140000}"/>
    <cellStyle name="Input 3 15 3" xfId="5161" xr:uid="{00000000-0005-0000-0000-00002C140000}"/>
    <cellStyle name="Input 3 15 3 2" xfId="5162" xr:uid="{00000000-0005-0000-0000-00002D140000}"/>
    <cellStyle name="Input 3 16" xfId="5163" xr:uid="{00000000-0005-0000-0000-00002E140000}"/>
    <cellStyle name="Input 3 16 2" xfId="5164" xr:uid="{00000000-0005-0000-0000-00002F140000}"/>
    <cellStyle name="Input 3 16 2 2" xfId="5165" xr:uid="{00000000-0005-0000-0000-000030140000}"/>
    <cellStyle name="Input 3 16 2 2 2" xfId="5166" xr:uid="{00000000-0005-0000-0000-000031140000}"/>
    <cellStyle name="Input 3 16 3" xfId="5167" xr:uid="{00000000-0005-0000-0000-000032140000}"/>
    <cellStyle name="Input 3 16 3 2" xfId="5168" xr:uid="{00000000-0005-0000-0000-000033140000}"/>
    <cellStyle name="Input 3 17" xfId="5169" xr:uid="{00000000-0005-0000-0000-000034140000}"/>
    <cellStyle name="Input 3 17 2" xfId="5170" xr:uid="{00000000-0005-0000-0000-000035140000}"/>
    <cellStyle name="Input 3 17 2 2" xfId="5171" xr:uid="{00000000-0005-0000-0000-000036140000}"/>
    <cellStyle name="Input 3 17 2 2 2" xfId="5172" xr:uid="{00000000-0005-0000-0000-000037140000}"/>
    <cellStyle name="Input 3 17 3" xfId="5173" xr:uid="{00000000-0005-0000-0000-000038140000}"/>
    <cellStyle name="Input 3 17 3 2" xfId="5174" xr:uid="{00000000-0005-0000-0000-000039140000}"/>
    <cellStyle name="Input 3 18" xfId="5175" xr:uid="{00000000-0005-0000-0000-00003A140000}"/>
    <cellStyle name="Input 3 18 2" xfId="5176" xr:uid="{00000000-0005-0000-0000-00003B140000}"/>
    <cellStyle name="Input 3 18 2 2" xfId="5177" xr:uid="{00000000-0005-0000-0000-00003C140000}"/>
    <cellStyle name="Input 3 18 2 2 2" xfId="5178" xr:uid="{00000000-0005-0000-0000-00003D140000}"/>
    <cellStyle name="Input 3 18 3" xfId="5179" xr:uid="{00000000-0005-0000-0000-00003E140000}"/>
    <cellStyle name="Input 3 18 3 2" xfId="5180" xr:uid="{00000000-0005-0000-0000-00003F140000}"/>
    <cellStyle name="Input 3 19" xfId="5181" xr:uid="{00000000-0005-0000-0000-000040140000}"/>
    <cellStyle name="Input 3 19 2" xfId="5182" xr:uid="{00000000-0005-0000-0000-000041140000}"/>
    <cellStyle name="Input 3 19 2 2" xfId="5183" xr:uid="{00000000-0005-0000-0000-000042140000}"/>
    <cellStyle name="Input 3 2" xfId="5184" xr:uid="{00000000-0005-0000-0000-000043140000}"/>
    <cellStyle name="Input 3 2 2" xfId="5185" xr:uid="{00000000-0005-0000-0000-000044140000}"/>
    <cellStyle name="Input 3 2 2 2" xfId="5186" xr:uid="{00000000-0005-0000-0000-000045140000}"/>
    <cellStyle name="Input 3 2 2 2 2" xfId="5187" xr:uid="{00000000-0005-0000-0000-000046140000}"/>
    <cellStyle name="Input 3 2 2 2 2 2" xfId="5188" xr:uid="{00000000-0005-0000-0000-000047140000}"/>
    <cellStyle name="Input 3 2 2 3" xfId="5189" xr:uid="{00000000-0005-0000-0000-000048140000}"/>
    <cellStyle name="Input 3 2 2 3 2" xfId="5190" xr:uid="{00000000-0005-0000-0000-000049140000}"/>
    <cellStyle name="Input 3 2 3" xfId="5191" xr:uid="{00000000-0005-0000-0000-00004A140000}"/>
    <cellStyle name="Input 3 2 3 2" xfId="5192" xr:uid="{00000000-0005-0000-0000-00004B140000}"/>
    <cellStyle name="Input 3 2 3 2 2" xfId="5193" xr:uid="{00000000-0005-0000-0000-00004C140000}"/>
    <cellStyle name="Input 3 2 3 2 2 2" xfId="5194" xr:uid="{00000000-0005-0000-0000-00004D140000}"/>
    <cellStyle name="Input 3 2 3 3" xfId="5195" xr:uid="{00000000-0005-0000-0000-00004E140000}"/>
    <cellStyle name="Input 3 2 3 3 2" xfId="5196" xr:uid="{00000000-0005-0000-0000-00004F140000}"/>
    <cellStyle name="Input 3 2 4" xfId="5197" xr:uid="{00000000-0005-0000-0000-000050140000}"/>
    <cellStyle name="Input 3 2 4 2" xfId="5198" xr:uid="{00000000-0005-0000-0000-000051140000}"/>
    <cellStyle name="Input 3 2 4 2 2" xfId="5199" xr:uid="{00000000-0005-0000-0000-000052140000}"/>
    <cellStyle name="Input 3 2 5" xfId="5200" xr:uid="{00000000-0005-0000-0000-000053140000}"/>
    <cellStyle name="Input 3 2 5 2" xfId="5201" xr:uid="{00000000-0005-0000-0000-000054140000}"/>
    <cellStyle name="Input 3 2 5 2 2" xfId="5202" xr:uid="{00000000-0005-0000-0000-000055140000}"/>
    <cellStyle name="Input 3 2 6" xfId="5203" xr:uid="{00000000-0005-0000-0000-000056140000}"/>
    <cellStyle name="Input 3 2 6 2" xfId="5204" xr:uid="{00000000-0005-0000-0000-000057140000}"/>
    <cellStyle name="Input 3 20" xfId="5205" xr:uid="{00000000-0005-0000-0000-000058140000}"/>
    <cellStyle name="Input 3 20 2" xfId="5206" xr:uid="{00000000-0005-0000-0000-000059140000}"/>
    <cellStyle name="Input 3 20 2 2" xfId="5207" xr:uid="{00000000-0005-0000-0000-00005A140000}"/>
    <cellStyle name="Input 3 21" xfId="5208" xr:uid="{00000000-0005-0000-0000-00005B140000}"/>
    <cellStyle name="Input 3 21 2" xfId="5209" xr:uid="{00000000-0005-0000-0000-00005C140000}"/>
    <cellStyle name="Input 3 21 2 2" xfId="5210" xr:uid="{00000000-0005-0000-0000-00005D140000}"/>
    <cellStyle name="Input 3 22" xfId="5211" xr:uid="{00000000-0005-0000-0000-00005E140000}"/>
    <cellStyle name="Input 3 22 2" xfId="5212" xr:uid="{00000000-0005-0000-0000-00005F140000}"/>
    <cellStyle name="Input 3 22 2 2" xfId="5213" xr:uid="{00000000-0005-0000-0000-000060140000}"/>
    <cellStyle name="Input 3 23" xfId="5214" xr:uid="{00000000-0005-0000-0000-000061140000}"/>
    <cellStyle name="Input 3 23 2" xfId="5215" xr:uid="{00000000-0005-0000-0000-000062140000}"/>
    <cellStyle name="Input 3 24" xfId="5216" xr:uid="{00000000-0005-0000-0000-000063140000}"/>
    <cellStyle name="Input 3 3" xfId="5217" xr:uid="{00000000-0005-0000-0000-000064140000}"/>
    <cellStyle name="Input 3 3 2" xfId="5218" xr:uid="{00000000-0005-0000-0000-000065140000}"/>
    <cellStyle name="Input 3 3 2 2" xfId="5219" xr:uid="{00000000-0005-0000-0000-000066140000}"/>
    <cellStyle name="Input 3 3 2 2 2" xfId="5220" xr:uid="{00000000-0005-0000-0000-000067140000}"/>
    <cellStyle name="Input 3 3 2 2 2 2" xfId="5221" xr:uid="{00000000-0005-0000-0000-000068140000}"/>
    <cellStyle name="Input 3 3 2 3" xfId="5222" xr:uid="{00000000-0005-0000-0000-000069140000}"/>
    <cellStyle name="Input 3 3 2 3 2" xfId="5223" xr:uid="{00000000-0005-0000-0000-00006A140000}"/>
    <cellStyle name="Input 3 3 3" xfId="5224" xr:uid="{00000000-0005-0000-0000-00006B140000}"/>
    <cellStyle name="Input 3 3 3 2" xfId="5225" xr:uid="{00000000-0005-0000-0000-00006C140000}"/>
    <cellStyle name="Input 3 3 3 2 2" xfId="5226" xr:uid="{00000000-0005-0000-0000-00006D140000}"/>
    <cellStyle name="Input 3 3 3 2 2 2" xfId="5227" xr:uid="{00000000-0005-0000-0000-00006E140000}"/>
    <cellStyle name="Input 3 3 3 3" xfId="5228" xr:uid="{00000000-0005-0000-0000-00006F140000}"/>
    <cellStyle name="Input 3 3 3 3 2" xfId="5229" xr:uid="{00000000-0005-0000-0000-000070140000}"/>
    <cellStyle name="Input 3 3 4" xfId="5230" xr:uid="{00000000-0005-0000-0000-000071140000}"/>
    <cellStyle name="Input 3 3 4 2" xfId="5231" xr:uid="{00000000-0005-0000-0000-000072140000}"/>
    <cellStyle name="Input 3 3 4 2 2" xfId="5232" xr:uid="{00000000-0005-0000-0000-000073140000}"/>
    <cellStyle name="Input 3 3 5" xfId="5233" xr:uid="{00000000-0005-0000-0000-000074140000}"/>
    <cellStyle name="Input 3 3 5 2" xfId="5234" xr:uid="{00000000-0005-0000-0000-000075140000}"/>
    <cellStyle name="Input 3 3 5 2 2" xfId="5235" xr:uid="{00000000-0005-0000-0000-000076140000}"/>
    <cellStyle name="Input 3 3 6" xfId="5236" xr:uid="{00000000-0005-0000-0000-000077140000}"/>
    <cellStyle name="Input 3 3 6 2" xfId="5237" xr:uid="{00000000-0005-0000-0000-000078140000}"/>
    <cellStyle name="Input 3 4" xfId="5238" xr:uid="{00000000-0005-0000-0000-000079140000}"/>
    <cellStyle name="Input 3 4 2" xfId="5239" xr:uid="{00000000-0005-0000-0000-00007A140000}"/>
    <cellStyle name="Input 3 4 2 2" xfId="5240" xr:uid="{00000000-0005-0000-0000-00007B140000}"/>
    <cellStyle name="Input 3 4 2 2 2" xfId="5241" xr:uid="{00000000-0005-0000-0000-00007C140000}"/>
    <cellStyle name="Input 3 4 3" xfId="5242" xr:uid="{00000000-0005-0000-0000-00007D140000}"/>
    <cellStyle name="Input 3 4 3 2" xfId="5243" xr:uid="{00000000-0005-0000-0000-00007E140000}"/>
    <cellStyle name="Input 3 5" xfId="5244" xr:uid="{00000000-0005-0000-0000-00007F140000}"/>
    <cellStyle name="Input 3 5 2" xfId="5245" xr:uid="{00000000-0005-0000-0000-000080140000}"/>
    <cellStyle name="Input 3 5 2 2" xfId="5246" xr:uid="{00000000-0005-0000-0000-000081140000}"/>
    <cellStyle name="Input 3 5 2 2 2" xfId="5247" xr:uid="{00000000-0005-0000-0000-000082140000}"/>
    <cellStyle name="Input 3 5 3" xfId="5248" xr:uid="{00000000-0005-0000-0000-000083140000}"/>
    <cellStyle name="Input 3 5 3 2" xfId="5249" xr:uid="{00000000-0005-0000-0000-000084140000}"/>
    <cellStyle name="Input 3 6" xfId="5250" xr:uid="{00000000-0005-0000-0000-000085140000}"/>
    <cellStyle name="Input 3 6 2" xfId="5251" xr:uid="{00000000-0005-0000-0000-000086140000}"/>
    <cellStyle name="Input 3 6 2 2" xfId="5252" xr:uid="{00000000-0005-0000-0000-000087140000}"/>
    <cellStyle name="Input 3 6 2 2 2" xfId="5253" xr:uid="{00000000-0005-0000-0000-000088140000}"/>
    <cellStyle name="Input 3 6 3" xfId="5254" xr:uid="{00000000-0005-0000-0000-000089140000}"/>
    <cellStyle name="Input 3 6 3 2" xfId="5255" xr:uid="{00000000-0005-0000-0000-00008A140000}"/>
    <cellStyle name="Input 3 7" xfId="5256" xr:uid="{00000000-0005-0000-0000-00008B140000}"/>
    <cellStyle name="Input 3 7 2" xfId="5257" xr:uid="{00000000-0005-0000-0000-00008C140000}"/>
    <cellStyle name="Input 3 7 2 2" xfId="5258" xr:uid="{00000000-0005-0000-0000-00008D140000}"/>
    <cellStyle name="Input 3 7 2 2 2" xfId="5259" xr:uid="{00000000-0005-0000-0000-00008E140000}"/>
    <cellStyle name="Input 3 7 3" xfId="5260" xr:uid="{00000000-0005-0000-0000-00008F140000}"/>
    <cellStyle name="Input 3 7 3 2" xfId="5261" xr:uid="{00000000-0005-0000-0000-000090140000}"/>
    <cellStyle name="Input 3 8" xfId="5262" xr:uid="{00000000-0005-0000-0000-000091140000}"/>
    <cellStyle name="Input 3 8 2" xfId="5263" xr:uid="{00000000-0005-0000-0000-000092140000}"/>
    <cellStyle name="Input 3 8 2 2" xfId="5264" xr:uid="{00000000-0005-0000-0000-000093140000}"/>
    <cellStyle name="Input 3 8 2 2 2" xfId="5265" xr:uid="{00000000-0005-0000-0000-000094140000}"/>
    <cellStyle name="Input 3 8 3" xfId="5266" xr:uid="{00000000-0005-0000-0000-000095140000}"/>
    <cellStyle name="Input 3 8 3 2" xfId="5267" xr:uid="{00000000-0005-0000-0000-000096140000}"/>
    <cellStyle name="Input 3 9" xfId="5268" xr:uid="{00000000-0005-0000-0000-000097140000}"/>
    <cellStyle name="Input 3 9 2" xfId="5269" xr:uid="{00000000-0005-0000-0000-000098140000}"/>
    <cellStyle name="Input 3 9 2 2" xfId="5270" xr:uid="{00000000-0005-0000-0000-000099140000}"/>
    <cellStyle name="Input 3 9 2 2 2" xfId="5271" xr:uid="{00000000-0005-0000-0000-00009A140000}"/>
    <cellStyle name="Input 3 9 3" xfId="5272" xr:uid="{00000000-0005-0000-0000-00009B140000}"/>
    <cellStyle name="Input 3 9 3 2" xfId="5273" xr:uid="{00000000-0005-0000-0000-00009C140000}"/>
    <cellStyle name="Input 3_PasteTemp" xfId="5274" xr:uid="{00000000-0005-0000-0000-00009D140000}"/>
    <cellStyle name="Input 30" xfId="5275" xr:uid="{00000000-0005-0000-0000-00009E140000}"/>
    <cellStyle name="Input 30 2" xfId="5276" xr:uid="{00000000-0005-0000-0000-00009F140000}"/>
    <cellStyle name="Input 30 2 2" xfId="5277" xr:uid="{00000000-0005-0000-0000-0000A0140000}"/>
    <cellStyle name="Input 30 2 2 2" xfId="5278" xr:uid="{00000000-0005-0000-0000-0000A1140000}"/>
    <cellStyle name="Input 30 3" xfId="5279" xr:uid="{00000000-0005-0000-0000-0000A2140000}"/>
    <cellStyle name="Input 30 3 2" xfId="5280" xr:uid="{00000000-0005-0000-0000-0000A3140000}"/>
    <cellStyle name="Input 31" xfId="5281" xr:uid="{00000000-0005-0000-0000-0000A4140000}"/>
    <cellStyle name="Input 31 2" xfId="5282" xr:uid="{00000000-0005-0000-0000-0000A5140000}"/>
    <cellStyle name="Input 31 2 2" xfId="5283" xr:uid="{00000000-0005-0000-0000-0000A6140000}"/>
    <cellStyle name="Input 31 2 2 2" xfId="5284" xr:uid="{00000000-0005-0000-0000-0000A7140000}"/>
    <cellStyle name="Input 31 3" xfId="5285" xr:uid="{00000000-0005-0000-0000-0000A8140000}"/>
    <cellStyle name="Input 31 3 2" xfId="5286" xr:uid="{00000000-0005-0000-0000-0000A9140000}"/>
    <cellStyle name="Input 32" xfId="5287" xr:uid="{00000000-0005-0000-0000-0000AA140000}"/>
    <cellStyle name="Input 32 2" xfId="5288" xr:uid="{00000000-0005-0000-0000-0000AB140000}"/>
    <cellStyle name="Input 32 2 2" xfId="5289" xr:uid="{00000000-0005-0000-0000-0000AC140000}"/>
    <cellStyle name="Input 32 2 2 2" xfId="5290" xr:uid="{00000000-0005-0000-0000-0000AD140000}"/>
    <cellStyle name="Input 32 3" xfId="5291" xr:uid="{00000000-0005-0000-0000-0000AE140000}"/>
    <cellStyle name="Input 32 3 2" xfId="5292" xr:uid="{00000000-0005-0000-0000-0000AF140000}"/>
    <cellStyle name="Input 33" xfId="5293" xr:uid="{00000000-0005-0000-0000-0000B0140000}"/>
    <cellStyle name="Input 33 2" xfId="5294" xr:uid="{00000000-0005-0000-0000-0000B1140000}"/>
    <cellStyle name="Input 33 2 2" xfId="5295" xr:uid="{00000000-0005-0000-0000-0000B2140000}"/>
    <cellStyle name="Input 33 2 2 2" xfId="5296" xr:uid="{00000000-0005-0000-0000-0000B3140000}"/>
    <cellStyle name="Input 33 3" xfId="5297" xr:uid="{00000000-0005-0000-0000-0000B4140000}"/>
    <cellStyle name="Input 33 3 2" xfId="5298" xr:uid="{00000000-0005-0000-0000-0000B5140000}"/>
    <cellStyle name="Input 34" xfId="5299" xr:uid="{00000000-0005-0000-0000-0000B6140000}"/>
    <cellStyle name="Input 34 2" xfId="5300" xr:uid="{00000000-0005-0000-0000-0000B7140000}"/>
    <cellStyle name="Input 34 2 2" xfId="5301" xr:uid="{00000000-0005-0000-0000-0000B8140000}"/>
    <cellStyle name="Input 34 2 2 2" xfId="5302" xr:uid="{00000000-0005-0000-0000-0000B9140000}"/>
    <cellStyle name="Input 34 3" xfId="5303" xr:uid="{00000000-0005-0000-0000-0000BA140000}"/>
    <cellStyle name="Input 34 3 2" xfId="5304" xr:uid="{00000000-0005-0000-0000-0000BB140000}"/>
    <cellStyle name="Input 35" xfId="5305" xr:uid="{00000000-0005-0000-0000-0000BC140000}"/>
    <cellStyle name="Input 35 2" xfId="5306" xr:uid="{00000000-0005-0000-0000-0000BD140000}"/>
    <cellStyle name="Input 35 2 2" xfId="5307" xr:uid="{00000000-0005-0000-0000-0000BE140000}"/>
    <cellStyle name="Input 35 2 2 2" xfId="5308" xr:uid="{00000000-0005-0000-0000-0000BF140000}"/>
    <cellStyle name="Input 35 3" xfId="5309" xr:uid="{00000000-0005-0000-0000-0000C0140000}"/>
    <cellStyle name="Input 35 3 2" xfId="5310" xr:uid="{00000000-0005-0000-0000-0000C1140000}"/>
    <cellStyle name="Input 36" xfId="5311" xr:uid="{00000000-0005-0000-0000-0000C2140000}"/>
    <cellStyle name="Input 36 2" xfId="5312" xr:uid="{00000000-0005-0000-0000-0000C3140000}"/>
    <cellStyle name="Input 36 2 2" xfId="5313" xr:uid="{00000000-0005-0000-0000-0000C4140000}"/>
    <cellStyle name="Input 36 2 2 2" xfId="5314" xr:uid="{00000000-0005-0000-0000-0000C5140000}"/>
    <cellStyle name="Input 36 3" xfId="5315" xr:uid="{00000000-0005-0000-0000-0000C6140000}"/>
    <cellStyle name="Input 36 3 2" xfId="5316" xr:uid="{00000000-0005-0000-0000-0000C7140000}"/>
    <cellStyle name="Input 37" xfId="5317" xr:uid="{00000000-0005-0000-0000-0000C8140000}"/>
    <cellStyle name="Input 37 2" xfId="5318" xr:uid="{00000000-0005-0000-0000-0000C9140000}"/>
    <cellStyle name="Input 37 2 2" xfId="5319" xr:uid="{00000000-0005-0000-0000-0000CA140000}"/>
    <cellStyle name="Input 37 2 2 2" xfId="5320" xr:uid="{00000000-0005-0000-0000-0000CB140000}"/>
    <cellStyle name="Input 37 3" xfId="5321" xr:uid="{00000000-0005-0000-0000-0000CC140000}"/>
    <cellStyle name="Input 37 3 2" xfId="5322" xr:uid="{00000000-0005-0000-0000-0000CD140000}"/>
    <cellStyle name="Input 38" xfId="5323" xr:uid="{00000000-0005-0000-0000-0000CE140000}"/>
    <cellStyle name="Input 38 2" xfId="5324" xr:uid="{00000000-0005-0000-0000-0000CF140000}"/>
    <cellStyle name="Input 38 2 2" xfId="5325" xr:uid="{00000000-0005-0000-0000-0000D0140000}"/>
    <cellStyle name="Input 38 2 2 2" xfId="5326" xr:uid="{00000000-0005-0000-0000-0000D1140000}"/>
    <cellStyle name="Input 38 3" xfId="5327" xr:uid="{00000000-0005-0000-0000-0000D2140000}"/>
    <cellStyle name="Input 38 3 2" xfId="5328" xr:uid="{00000000-0005-0000-0000-0000D3140000}"/>
    <cellStyle name="Input 39" xfId="5329" xr:uid="{00000000-0005-0000-0000-0000D4140000}"/>
    <cellStyle name="Input 39 2" xfId="5330" xr:uid="{00000000-0005-0000-0000-0000D5140000}"/>
    <cellStyle name="Input 39 2 2" xfId="5331" xr:uid="{00000000-0005-0000-0000-0000D6140000}"/>
    <cellStyle name="Input 39 2 2 2" xfId="5332" xr:uid="{00000000-0005-0000-0000-0000D7140000}"/>
    <cellStyle name="Input 39 3" xfId="5333" xr:uid="{00000000-0005-0000-0000-0000D8140000}"/>
    <cellStyle name="Input 39 3 2" xfId="5334" xr:uid="{00000000-0005-0000-0000-0000D9140000}"/>
    <cellStyle name="Input 4" xfId="5335" xr:uid="{00000000-0005-0000-0000-0000DA140000}"/>
    <cellStyle name="Input 4 10" xfId="5336" xr:uid="{00000000-0005-0000-0000-0000DB140000}"/>
    <cellStyle name="Input 4 10 2" xfId="5337" xr:uid="{00000000-0005-0000-0000-0000DC140000}"/>
    <cellStyle name="Input 4 10 2 2" xfId="5338" xr:uid="{00000000-0005-0000-0000-0000DD140000}"/>
    <cellStyle name="Input 4 10 2 2 2" xfId="5339" xr:uid="{00000000-0005-0000-0000-0000DE140000}"/>
    <cellStyle name="Input 4 10 3" xfId="5340" xr:uid="{00000000-0005-0000-0000-0000DF140000}"/>
    <cellStyle name="Input 4 10 3 2" xfId="5341" xr:uid="{00000000-0005-0000-0000-0000E0140000}"/>
    <cellStyle name="Input 4 11" xfId="5342" xr:uid="{00000000-0005-0000-0000-0000E1140000}"/>
    <cellStyle name="Input 4 11 2" xfId="5343" xr:uid="{00000000-0005-0000-0000-0000E2140000}"/>
    <cellStyle name="Input 4 11 2 2" xfId="5344" xr:uid="{00000000-0005-0000-0000-0000E3140000}"/>
    <cellStyle name="Input 4 11 2 2 2" xfId="5345" xr:uid="{00000000-0005-0000-0000-0000E4140000}"/>
    <cellStyle name="Input 4 11 3" xfId="5346" xr:uid="{00000000-0005-0000-0000-0000E5140000}"/>
    <cellStyle name="Input 4 11 3 2" xfId="5347" xr:uid="{00000000-0005-0000-0000-0000E6140000}"/>
    <cellStyle name="Input 4 12" xfId="5348" xr:uid="{00000000-0005-0000-0000-0000E7140000}"/>
    <cellStyle name="Input 4 12 2" xfId="5349" xr:uid="{00000000-0005-0000-0000-0000E8140000}"/>
    <cellStyle name="Input 4 12 2 2" xfId="5350" xr:uid="{00000000-0005-0000-0000-0000E9140000}"/>
    <cellStyle name="Input 4 12 2 2 2" xfId="5351" xr:uid="{00000000-0005-0000-0000-0000EA140000}"/>
    <cellStyle name="Input 4 12 3" xfId="5352" xr:uid="{00000000-0005-0000-0000-0000EB140000}"/>
    <cellStyle name="Input 4 12 3 2" xfId="5353" xr:uid="{00000000-0005-0000-0000-0000EC140000}"/>
    <cellStyle name="Input 4 13" xfId="5354" xr:uid="{00000000-0005-0000-0000-0000ED140000}"/>
    <cellStyle name="Input 4 13 2" xfId="5355" xr:uid="{00000000-0005-0000-0000-0000EE140000}"/>
    <cellStyle name="Input 4 13 2 2" xfId="5356" xr:uid="{00000000-0005-0000-0000-0000EF140000}"/>
    <cellStyle name="Input 4 13 2 2 2" xfId="5357" xr:uid="{00000000-0005-0000-0000-0000F0140000}"/>
    <cellStyle name="Input 4 13 3" xfId="5358" xr:uid="{00000000-0005-0000-0000-0000F1140000}"/>
    <cellStyle name="Input 4 13 3 2" xfId="5359" xr:uid="{00000000-0005-0000-0000-0000F2140000}"/>
    <cellStyle name="Input 4 14" xfId="5360" xr:uid="{00000000-0005-0000-0000-0000F3140000}"/>
    <cellStyle name="Input 4 14 2" xfId="5361" xr:uid="{00000000-0005-0000-0000-0000F4140000}"/>
    <cellStyle name="Input 4 14 2 2" xfId="5362" xr:uid="{00000000-0005-0000-0000-0000F5140000}"/>
    <cellStyle name="Input 4 14 2 2 2" xfId="5363" xr:uid="{00000000-0005-0000-0000-0000F6140000}"/>
    <cellStyle name="Input 4 14 3" xfId="5364" xr:uid="{00000000-0005-0000-0000-0000F7140000}"/>
    <cellStyle name="Input 4 14 3 2" xfId="5365" xr:uid="{00000000-0005-0000-0000-0000F8140000}"/>
    <cellStyle name="Input 4 15" xfId="5366" xr:uid="{00000000-0005-0000-0000-0000F9140000}"/>
    <cellStyle name="Input 4 15 2" xfId="5367" xr:uid="{00000000-0005-0000-0000-0000FA140000}"/>
    <cellStyle name="Input 4 15 2 2" xfId="5368" xr:uid="{00000000-0005-0000-0000-0000FB140000}"/>
    <cellStyle name="Input 4 15 2 2 2" xfId="5369" xr:uid="{00000000-0005-0000-0000-0000FC140000}"/>
    <cellStyle name="Input 4 15 3" xfId="5370" xr:uid="{00000000-0005-0000-0000-0000FD140000}"/>
    <cellStyle name="Input 4 15 3 2" xfId="5371" xr:uid="{00000000-0005-0000-0000-0000FE140000}"/>
    <cellStyle name="Input 4 16" xfId="5372" xr:uid="{00000000-0005-0000-0000-0000FF140000}"/>
    <cellStyle name="Input 4 16 2" xfId="5373" xr:uid="{00000000-0005-0000-0000-000000150000}"/>
    <cellStyle name="Input 4 16 2 2" xfId="5374" xr:uid="{00000000-0005-0000-0000-000001150000}"/>
    <cellStyle name="Input 4 16 2 2 2" xfId="5375" xr:uid="{00000000-0005-0000-0000-000002150000}"/>
    <cellStyle name="Input 4 16 3" xfId="5376" xr:uid="{00000000-0005-0000-0000-000003150000}"/>
    <cellStyle name="Input 4 16 3 2" xfId="5377" xr:uid="{00000000-0005-0000-0000-000004150000}"/>
    <cellStyle name="Input 4 17" xfId="5378" xr:uid="{00000000-0005-0000-0000-000005150000}"/>
    <cellStyle name="Input 4 17 2" xfId="5379" xr:uid="{00000000-0005-0000-0000-000006150000}"/>
    <cellStyle name="Input 4 17 2 2" xfId="5380" xr:uid="{00000000-0005-0000-0000-000007150000}"/>
    <cellStyle name="Input 4 17 2 2 2" xfId="5381" xr:uid="{00000000-0005-0000-0000-000008150000}"/>
    <cellStyle name="Input 4 17 3" xfId="5382" xr:uid="{00000000-0005-0000-0000-000009150000}"/>
    <cellStyle name="Input 4 17 3 2" xfId="5383" xr:uid="{00000000-0005-0000-0000-00000A150000}"/>
    <cellStyle name="Input 4 18" xfId="5384" xr:uid="{00000000-0005-0000-0000-00000B150000}"/>
    <cellStyle name="Input 4 18 2" xfId="5385" xr:uid="{00000000-0005-0000-0000-00000C150000}"/>
    <cellStyle name="Input 4 18 2 2" xfId="5386" xr:uid="{00000000-0005-0000-0000-00000D150000}"/>
    <cellStyle name="Input 4 18 2 2 2" xfId="5387" xr:uid="{00000000-0005-0000-0000-00000E150000}"/>
    <cellStyle name="Input 4 18 3" xfId="5388" xr:uid="{00000000-0005-0000-0000-00000F150000}"/>
    <cellStyle name="Input 4 18 3 2" xfId="5389" xr:uid="{00000000-0005-0000-0000-000010150000}"/>
    <cellStyle name="Input 4 19" xfId="5390" xr:uid="{00000000-0005-0000-0000-000011150000}"/>
    <cellStyle name="Input 4 19 2" xfId="5391" xr:uid="{00000000-0005-0000-0000-000012150000}"/>
    <cellStyle name="Input 4 19 2 2" xfId="5392" xr:uid="{00000000-0005-0000-0000-000013150000}"/>
    <cellStyle name="Input 4 2" xfId="5393" xr:uid="{00000000-0005-0000-0000-000014150000}"/>
    <cellStyle name="Input 4 2 2" xfId="5394" xr:uid="{00000000-0005-0000-0000-000015150000}"/>
    <cellStyle name="Input 4 2 2 2" xfId="5395" xr:uid="{00000000-0005-0000-0000-000016150000}"/>
    <cellStyle name="Input 4 2 2 2 2" xfId="5396" xr:uid="{00000000-0005-0000-0000-000017150000}"/>
    <cellStyle name="Input 4 2 2 2 2 2" xfId="5397" xr:uid="{00000000-0005-0000-0000-000018150000}"/>
    <cellStyle name="Input 4 2 2 3" xfId="5398" xr:uid="{00000000-0005-0000-0000-000019150000}"/>
    <cellStyle name="Input 4 2 2 3 2" xfId="5399" xr:uid="{00000000-0005-0000-0000-00001A150000}"/>
    <cellStyle name="Input 4 2 3" xfId="5400" xr:uid="{00000000-0005-0000-0000-00001B150000}"/>
    <cellStyle name="Input 4 2 3 2" xfId="5401" xr:uid="{00000000-0005-0000-0000-00001C150000}"/>
    <cellStyle name="Input 4 2 3 2 2" xfId="5402" xr:uid="{00000000-0005-0000-0000-00001D150000}"/>
    <cellStyle name="Input 4 2 3 2 2 2" xfId="5403" xr:uid="{00000000-0005-0000-0000-00001E150000}"/>
    <cellStyle name="Input 4 2 3 3" xfId="5404" xr:uid="{00000000-0005-0000-0000-00001F150000}"/>
    <cellStyle name="Input 4 2 3 3 2" xfId="5405" xr:uid="{00000000-0005-0000-0000-000020150000}"/>
    <cellStyle name="Input 4 2 4" xfId="5406" xr:uid="{00000000-0005-0000-0000-000021150000}"/>
    <cellStyle name="Input 4 2 4 2" xfId="5407" xr:uid="{00000000-0005-0000-0000-000022150000}"/>
    <cellStyle name="Input 4 2 4 2 2" xfId="5408" xr:uid="{00000000-0005-0000-0000-000023150000}"/>
    <cellStyle name="Input 4 2 5" xfId="5409" xr:uid="{00000000-0005-0000-0000-000024150000}"/>
    <cellStyle name="Input 4 2 5 2" xfId="5410" xr:uid="{00000000-0005-0000-0000-000025150000}"/>
    <cellStyle name="Input 4 2 5 2 2" xfId="5411" xr:uid="{00000000-0005-0000-0000-000026150000}"/>
    <cellStyle name="Input 4 2 6" xfId="5412" xr:uid="{00000000-0005-0000-0000-000027150000}"/>
    <cellStyle name="Input 4 2 6 2" xfId="5413" xr:uid="{00000000-0005-0000-0000-000028150000}"/>
    <cellStyle name="Input 4 20" xfId="5414" xr:uid="{00000000-0005-0000-0000-000029150000}"/>
    <cellStyle name="Input 4 20 2" xfId="5415" xr:uid="{00000000-0005-0000-0000-00002A150000}"/>
    <cellStyle name="Input 4 20 2 2" xfId="5416" xr:uid="{00000000-0005-0000-0000-00002B150000}"/>
    <cellStyle name="Input 4 21" xfId="5417" xr:uid="{00000000-0005-0000-0000-00002C150000}"/>
    <cellStyle name="Input 4 21 2" xfId="5418" xr:uid="{00000000-0005-0000-0000-00002D150000}"/>
    <cellStyle name="Input 4 3" xfId="5419" xr:uid="{00000000-0005-0000-0000-00002E150000}"/>
    <cellStyle name="Input 4 3 2" xfId="5420" xr:uid="{00000000-0005-0000-0000-00002F150000}"/>
    <cellStyle name="Input 4 3 2 2" xfId="5421" xr:uid="{00000000-0005-0000-0000-000030150000}"/>
    <cellStyle name="Input 4 3 2 2 2" xfId="5422" xr:uid="{00000000-0005-0000-0000-000031150000}"/>
    <cellStyle name="Input 4 3 3" xfId="5423" xr:uid="{00000000-0005-0000-0000-000032150000}"/>
    <cellStyle name="Input 4 3 3 2" xfId="5424" xr:uid="{00000000-0005-0000-0000-000033150000}"/>
    <cellStyle name="Input 4 4" xfId="5425" xr:uid="{00000000-0005-0000-0000-000034150000}"/>
    <cellStyle name="Input 4 4 2" xfId="5426" xr:uid="{00000000-0005-0000-0000-000035150000}"/>
    <cellStyle name="Input 4 4 2 2" xfId="5427" xr:uid="{00000000-0005-0000-0000-000036150000}"/>
    <cellStyle name="Input 4 4 2 2 2" xfId="5428" xr:uid="{00000000-0005-0000-0000-000037150000}"/>
    <cellStyle name="Input 4 4 3" xfId="5429" xr:uid="{00000000-0005-0000-0000-000038150000}"/>
    <cellStyle name="Input 4 4 3 2" xfId="5430" xr:uid="{00000000-0005-0000-0000-000039150000}"/>
    <cellStyle name="Input 4 5" xfId="5431" xr:uid="{00000000-0005-0000-0000-00003A150000}"/>
    <cellStyle name="Input 4 5 2" xfId="5432" xr:uid="{00000000-0005-0000-0000-00003B150000}"/>
    <cellStyle name="Input 4 5 2 2" xfId="5433" xr:uid="{00000000-0005-0000-0000-00003C150000}"/>
    <cellStyle name="Input 4 5 2 2 2" xfId="5434" xr:uid="{00000000-0005-0000-0000-00003D150000}"/>
    <cellStyle name="Input 4 5 3" xfId="5435" xr:uid="{00000000-0005-0000-0000-00003E150000}"/>
    <cellStyle name="Input 4 5 3 2" xfId="5436" xr:uid="{00000000-0005-0000-0000-00003F150000}"/>
    <cellStyle name="Input 4 6" xfId="5437" xr:uid="{00000000-0005-0000-0000-000040150000}"/>
    <cellStyle name="Input 4 6 2" xfId="5438" xr:uid="{00000000-0005-0000-0000-000041150000}"/>
    <cellStyle name="Input 4 6 2 2" xfId="5439" xr:uid="{00000000-0005-0000-0000-000042150000}"/>
    <cellStyle name="Input 4 6 2 2 2" xfId="5440" xr:uid="{00000000-0005-0000-0000-000043150000}"/>
    <cellStyle name="Input 4 6 3" xfId="5441" xr:uid="{00000000-0005-0000-0000-000044150000}"/>
    <cellStyle name="Input 4 6 3 2" xfId="5442" xr:uid="{00000000-0005-0000-0000-000045150000}"/>
    <cellStyle name="Input 4 7" xfId="5443" xr:uid="{00000000-0005-0000-0000-000046150000}"/>
    <cellStyle name="Input 4 7 2" xfId="5444" xr:uid="{00000000-0005-0000-0000-000047150000}"/>
    <cellStyle name="Input 4 7 2 2" xfId="5445" xr:uid="{00000000-0005-0000-0000-000048150000}"/>
    <cellStyle name="Input 4 7 2 2 2" xfId="5446" xr:uid="{00000000-0005-0000-0000-000049150000}"/>
    <cellStyle name="Input 4 7 3" xfId="5447" xr:uid="{00000000-0005-0000-0000-00004A150000}"/>
    <cellStyle name="Input 4 7 3 2" xfId="5448" xr:uid="{00000000-0005-0000-0000-00004B150000}"/>
    <cellStyle name="Input 4 8" xfId="5449" xr:uid="{00000000-0005-0000-0000-00004C150000}"/>
    <cellStyle name="Input 4 8 2" xfId="5450" xr:uid="{00000000-0005-0000-0000-00004D150000}"/>
    <cellStyle name="Input 4 8 2 2" xfId="5451" xr:uid="{00000000-0005-0000-0000-00004E150000}"/>
    <cellStyle name="Input 4 8 2 2 2" xfId="5452" xr:uid="{00000000-0005-0000-0000-00004F150000}"/>
    <cellStyle name="Input 4 8 3" xfId="5453" xr:uid="{00000000-0005-0000-0000-000050150000}"/>
    <cellStyle name="Input 4 8 3 2" xfId="5454" xr:uid="{00000000-0005-0000-0000-000051150000}"/>
    <cellStyle name="Input 4 9" xfId="5455" xr:uid="{00000000-0005-0000-0000-000052150000}"/>
    <cellStyle name="Input 4 9 2" xfId="5456" xr:uid="{00000000-0005-0000-0000-000053150000}"/>
    <cellStyle name="Input 4 9 2 2" xfId="5457" xr:uid="{00000000-0005-0000-0000-000054150000}"/>
    <cellStyle name="Input 4 9 2 2 2" xfId="5458" xr:uid="{00000000-0005-0000-0000-000055150000}"/>
    <cellStyle name="Input 4 9 3" xfId="5459" xr:uid="{00000000-0005-0000-0000-000056150000}"/>
    <cellStyle name="Input 4 9 3 2" xfId="5460" xr:uid="{00000000-0005-0000-0000-000057150000}"/>
    <cellStyle name="Input 4_PasteTemp" xfId="5461" xr:uid="{00000000-0005-0000-0000-000058150000}"/>
    <cellStyle name="Input 40" xfId="5462" xr:uid="{00000000-0005-0000-0000-000059150000}"/>
    <cellStyle name="Input 40 2" xfId="5463" xr:uid="{00000000-0005-0000-0000-00005A150000}"/>
    <cellStyle name="Input 40 2 2" xfId="5464" xr:uid="{00000000-0005-0000-0000-00005B150000}"/>
    <cellStyle name="Input 40 2 2 2" xfId="5465" xr:uid="{00000000-0005-0000-0000-00005C150000}"/>
    <cellStyle name="Input 40 3" xfId="5466" xr:uid="{00000000-0005-0000-0000-00005D150000}"/>
    <cellStyle name="Input 40 3 2" xfId="5467" xr:uid="{00000000-0005-0000-0000-00005E150000}"/>
    <cellStyle name="Input 41" xfId="5468" xr:uid="{00000000-0005-0000-0000-00005F150000}"/>
    <cellStyle name="Input 41 2" xfId="5469" xr:uid="{00000000-0005-0000-0000-000060150000}"/>
    <cellStyle name="Input 41 2 2" xfId="5470" xr:uid="{00000000-0005-0000-0000-000061150000}"/>
    <cellStyle name="Input 41 2 2 2" xfId="5471" xr:uid="{00000000-0005-0000-0000-000062150000}"/>
    <cellStyle name="Input 41 3" xfId="5472" xr:uid="{00000000-0005-0000-0000-000063150000}"/>
    <cellStyle name="Input 41 3 2" xfId="5473" xr:uid="{00000000-0005-0000-0000-000064150000}"/>
    <cellStyle name="Input 42" xfId="5474" xr:uid="{00000000-0005-0000-0000-000065150000}"/>
    <cellStyle name="Input 42 2" xfId="5475" xr:uid="{00000000-0005-0000-0000-000066150000}"/>
    <cellStyle name="Input 42 2 2" xfId="5476" xr:uid="{00000000-0005-0000-0000-000067150000}"/>
    <cellStyle name="Input 42 2 2 2" xfId="5477" xr:uid="{00000000-0005-0000-0000-000068150000}"/>
    <cellStyle name="Input 42 3" xfId="5478" xr:uid="{00000000-0005-0000-0000-000069150000}"/>
    <cellStyle name="Input 42 3 2" xfId="5479" xr:uid="{00000000-0005-0000-0000-00006A150000}"/>
    <cellStyle name="Input 43" xfId="5480" xr:uid="{00000000-0005-0000-0000-00006B150000}"/>
    <cellStyle name="Input 43 2" xfId="5481" xr:uid="{00000000-0005-0000-0000-00006C150000}"/>
    <cellStyle name="Input 43 2 2" xfId="5482" xr:uid="{00000000-0005-0000-0000-00006D150000}"/>
    <cellStyle name="Input 43 2 2 2" xfId="5483" xr:uid="{00000000-0005-0000-0000-00006E150000}"/>
    <cellStyle name="Input 43 3" xfId="5484" xr:uid="{00000000-0005-0000-0000-00006F150000}"/>
    <cellStyle name="Input 43 3 2" xfId="5485" xr:uid="{00000000-0005-0000-0000-000070150000}"/>
    <cellStyle name="Input 44" xfId="5486" xr:uid="{00000000-0005-0000-0000-000071150000}"/>
    <cellStyle name="Input 44 2" xfId="5487" xr:uid="{00000000-0005-0000-0000-000072150000}"/>
    <cellStyle name="Input 44 2 2" xfId="5488" xr:uid="{00000000-0005-0000-0000-000073150000}"/>
    <cellStyle name="Input 44 2 2 2" xfId="5489" xr:uid="{00000000-0005-0000-0000-000074150000}"/>
    <cellStyle name="Input 44 3" xfId="5490" xr:uid="{00000000-0005-0000-0000-000075150000}"/>
    <cellStyle name="Input 44 3 2" xfId="5491" xr:uid="{00000000-0005-0000-0000-000076150000}"/>
    <cellStyle name="Input 45" xfId="5492" xr:uid="{00000000-0005-0000-0000-000077150000}"/>
    <cellStyle name="Input 45 2" xfId="5493" xr:uid="{00000000-0005-0000-0000-000078150000}"/>
    <cellStyle name="Input 45 2 2" xfId="5494" xr:uid="{00000000-0005-0000-0000-000079150000}"/>
    <cellStyle name="Input 45 2 2 2" xfId="5495" xr:uid="{00000000-0005-0000-0000-00007A150000}"/>
    <cellStyle name="Input 45 3" xfId="5496" xr:uid="{00000000-0005-0000-0000-00007B150000}"/>
    <cellStyle name="Input 45 3 2" xfId="5497" xr:uid="{00000000-0005-0000-0000-00007C150000}"/>
    <cellStyle name="Input 46" xfId="5498" xr:uid="{00000000-0005-0000-0000-00007D150000}"/>
    <cellStyle name="Input 46 2" xfId="5499" xr:uid="{00000000-0005-0000-0000-00007E150000}"/>
    <cellStyle name="Input 46 2 2" xfId="5500" xr:uid="{00000000-0005-0000-0000-00007F150000}"/>
    <cellStyle name="Input 46 2 2 2" xfId="5501" xr:uid="{00000000-0005-0000-0000-000080150000}"/>
    <cellStyle name="Input 46 3" xfId="5502" xr:uid="{00000000-0005-0000-0000-000081150000}"/>
    <cellStyle name="Input 46 3 2" xfId="5503" xr:uid="{00000000-0005-0000-0000-000082150000}"/>
    <cellStyle name="Input 47" xfId="5504" xr:uid="{00000000-0005-0000-0000-000083150000}"/>
    <cellStyle name="Input 47 2" xfId="5505" xr:uid="{00000000-0005-0000-0000-000084150000}"/>
    <cellStyle name="Input 47 2 2" xfId="5506" xr:uid="{00000000-0005-0000-0000-000085150000}"/>
    <cellStyle name="Input 47 2 2 2" xfId="5507" xr:uid="{00000000-0005-0000-0000-000086150000}"/>
    <cellStyle name="Input 47 3" xfId="5508" xr:uid="{00000000-0005-0000-0000-000087150000}"/>
    <cellStyle name="Input 47 3 2" xfId="5509" xr:uid="{00000000-0005-0000-0000-000088150000}"/>
    <cellStyle name="Input 48" xfId="5510" xr:uid="{00000000-0005-0000-0000-000089150000}"/>
    <cellStyle name="Input 48 2" xfId="5511" xr:uid="{00000000-0005-0000-0000-00008A150000}"/>
    <cellStyle name="Input 48 2 2" xfId="5512" xr:uid="{00000000-0005-0000-0000-00008B150000}"/>
    <cellStyle name="Input 48 2 2 2" xfId="5513" xr:uid="{00000000-0005-0000-0000-00008C150000}"/>
    <cellStyle name="Input 48 3" xfId="5514" xr:uid="{00000000-0005-0000-0000-00008D150000}"/>
    <cellStyle name="Input 48 3 2" xfId="5515" xr:uid="{00000000-0005-0000-0000-00008E150000}"/>
    <cellStyle name="Input 49" xfId="5516" xr:uid="{00000000-0005-0000-0000-00008F150000}"/>
    <cellStyle name="Input 49 2" xfId="5517" xr:uid="{00000000-0005-0000-0000-000090150000}"/>
    <cellStyle name="Input 49 2 2" xfId="5518" xr:uid="{00000000-0005-0000-0000-000091150000}"/>
    <cellStyle name="Input 49 2 2 2" xfId="5519" xr:uid="{00000000-0005-0000-0000-000092150000}"/>
    <cellStyle name="Input 49 3" xfId="5520" xr:uid="{00000000-0005-0000-0000-000093150000}"/>
    <cellStyle name="Input 49 3 2" xfId="5521" xr:uid="{00000000-0005-0000-0000-000094150000}"/>
    <cellStyle name="Input 5" xfId="5522" xr:uid="{00000000-0005-0000-0000-000095150000}"/>
    <cellStyle name="Input 5 10" xfId="5523" xr:uid="{00000000-0005-0000-0000-000096150000}"/>
    <cellStyle name="Input 5 10 2" xfId="5524" xr:uid="{00000000-0005-0000-0000-000097150000}"/>
    <cellStyle name="Input 5 10 2 2" xfId="5525" xr:uid="{00000000-0005-0000-0000-000098150000}"/>
    <cellStyle name="Input 5 10 2 2 2" xfId="5526" xr:uid="{00000000-0005-0000-0000-000099150000}"/>
    <cellStyle name="Input 5 10 3" xfId="5527" xr:uid="{00000000-0005-0000-0000-00009A150000}"/>
    <cellStyle name="Input 5 10 3 2" xfId="5528" xr:uid="{00000000-0005-0000-0000-00009B150000}"/>
    <cellStyle name="Input 5 11" xfId="5529" xr:uid="{00000000-0005-0000-0000-00009C150000}"/>
    <cellStyle name="Input 5 11 2" xfId="5530" xr:uid="{00000000-0005-0000-0000-00009D150000}"/>
    <cellStyle name="Input 5 11 2 2" xfId="5531" xr:uid="{00000000-0005-0000-0000-00009E150000}"/>
    <cellStyle name="Input 5 11 2 2 2" xfId="5532" xr:uid="{00000000-0005-0000-0000-00009F150000}"/>
    <cellStyle name="Input 5 11 3" xfId="5533" xr:uid="{00000000-0005-0000-0000-0000A0150000}"/>
    <cellStyle name="Input 5 11 3 2" xfId="5534" xr:uid="{00000000-0005-0000-0000-0000A1150000}"/>
    <cellStyle name="Input 5 12" xfId="5535" xr:uid="{00000000-0005-0000-0000-0000A2150000}"/>
    <cellStyle name="Input 5 12 2" xfId="5536" xr:uid="{00000000-0005-0000-0000-0000A3150000}"/>
    <cellStyle name="Input 5 12 2 2" xfId="5537" xr:uid="{00000000-0005-0000-0000-0000A4150000}"/>
    <cellStyle name="Input 5 12 2 2 2" xfId="5538" xr:uid="{00000000-0005-0000-0000-0000A5150000}"/>
    <cellStyle name="Input 5 12 3" xfId="5539" xr:uid="{00000000-0005-0000-0000-0000A6150000}"/>
    <cellStyle name="Input 5 12 3 2" xfId="5540" xr:uid="{00000000-0005-0000-0000-0000A7150000}"/>
    <cellStyle name="Input 5 13" xfId="5541" xr:uid="{00000000-0005-0000-0000-0000A8150000}"/>
    <cellStyle name="Input 5 13 2" xfId="5542" xr:uid="{00000000-0005-0000-0000-0000A9150000}"/>
    <cellStyle name="Input 5 13 2 2" xfId="5543" xr:uid="{00000000-0005-0000-0000-0000AA150000}"/>
    <cellStyle name="Input 5 13 2 2 2" xfId="5544" xr:uid="{00000000-0005-0000-0000-0000AB150000}"/>
    <cellStyle name="Input 5 13 3" xfId="5545" xr:uid="{00000000-0005-0000-0000-0000AC150000}"/>
    <cellStyle name="Input 5 13 3 2" xfId="5546" xr:uid="{00000000-0005-0000-0000-0000AD150000}"/>
    <cellStyle name="Input 5 14" xfId="5547" xr:uid="{00000000-0005-0000-0000-0000AE150000}"/>
    <cellStyle name="Input 5 14 2" xfId="5548" xr:uid="{00000000-0005-0000-0000-0000AF150000}"/>
    <cellStyle name="Input 5 14 2 2" xfId="5549" xr:uid="{00000000-0005-0000-0000-0000B0150000}"/>
    <cellStyle name="Input 5 14 2 2 2" xfId="5550" xr:uid="{00000000-0005-0000-0000-0000B1150000}"/>
    <cellStyle name="Input 5 14 3" xfId="5551" xr:uid="{00000000-0005-0000-0000-0000B2150000}"/>
    <cellStyle name="Input 5 14 3 2" xfId="5552" xr:uid="{00000000-0005-0000-0000-0000B3150000}"/>
    <cellStyle name="Input 5 15" xfId="5553" xr:uid="{00000000-0005-0000-0000-0000B4150000}"/>
    <cellStyle name="Input 5 15 2" xfId="5554" xr:uid="{00000000-0005-0000-0000-0000B5150000}"/>
    <cellStyle name="Input 5 15 2 2" xfId="5555" xr:uid="{00000000-0005-0000-0000-0000B6150000}"/>
    <cellStyle name="Input 5 15 2 2 2" xfId="5556" xr:uid="{00000000-0005-0000-0000-0000B7150000}"/>
    <cellStyle name="Input 5 15 3" xfId="5557" xr:uid="{00000000-0005-0000-0000-0000B8150000}"/>
    <cellStyle name="Input 5 15 3 2" xfId="5558" xr:uid="{00000000-0005-0000-0000-0000B9150000}"/>
    <cellStyle name="Input 5 16" xfId="5559" xr:uid="{00000000-0005-0000-0000-0000BA150000}"/>
    <cellStyle name="Input 5 16 2" xfId="5560" xr:uid="{00000000-0005-0000-0000-0000BB150000}"/>
    <cellStyle name="Input 5 16 2 2" xfId="5561" xr:uid="{00000000-0005-0000-0000-0000BC150000}"/>
    <cellStyle name="Input 5 16 2 2 2" xfId="5562" xr:uid="{00000000-0005-0000-0000-0000BD150000}"/>
    <cellStyle name="Input 5 16 3" xfId="5563" xr:uid="{00000000-0005-0000-0000-0000BE150000}"/>
    <cellStyle name="Input 5 16 3 2" xfId="5564" xr:uid="{00000000-0005-0000-0000-0000BF150000}"/>
    <cellStyle name="Input 5 17" xfId="5565" xr:uid="{00000000-0005-0000-0000-0000C0150000}"/>
    <cellStyle name="Input 5 17 2" xfId="5566" xr:uid="{00000000-0005-0000-0000-0000C1150000}"/>
    <cellStyle name="Input 5 17 2 2" xfId="5567" xr:uid="{00000000-0005-0000-0000-0000C2150000}"/>
    <cellStyle name="Input 5 17 2 2 2" xfId="5568" xr:uid="{00000000-0005-0000-0000-0000C3150000}"/>
    <cellStyle name="Input 5 17 3" xfId="5569" xr:uid="{00000000-0005-0000-0000-0000C4150000}"/>
    <cellStyle name="Input 5 17 3 2" xfId="5570" xr:uid="{00000000-0005-0000-0000-0000C5150000}"/>
    <cellStyle name="Input 5 18" xfId="5571" xr:uid="{00000000-0005-0000-0000-0000C6150000}"/>
    <cellStyle name="Input 5 18 2" xfId="5572" xr:uid="{00000000-0005-0000-0000-0000C7150000}"/>
    <cellStyle name="Input 5 18 2 2" xfId="5573" xr:uid="{00000000-0005-0000-0000-0000C8150000}"/>
    <cellStyle name="Input 5 18 2 2 2" xfId="5574" xr:uid="{00000000-0005-0000-0000-0000C9150000}"/>
    <cellStyle name="Input 5 18 3" xfId="5575" xr:uid="{00000000-0005-0000-0000-0000CA150000}"/>
    <cellStyle name="Input 5 18 3 2" xfId="5576" xr:uid="{00000000-0005-0000-0000-0000CB150000}"/>
    <cellStyle name="Input 5 19" xfId="5577" xr:uid="{00000000-0005-0000-0000-0000CC150000}"/>
    <cellStyle name="Input 5 19 2" xfId="5578" xr:uid="{00000000-0005-0000-0000-0000CD150000}"/>
    <cellStyle name="Input 5 19 2 2" xfId="5579" xr:uid="{00000000-0005-0000-0000-0000CE150000}"/>
    <cellStyle name="Input 5 2" xfId="5580" xr:uid="{00000000-0005-0000-0000-0000CF150000}"/>
    <cellStyle name="Input 5 2 2" xfId="5581" xr:uid="{00000000-0005-0000-0000-0000D0150000}"/>
    <cellStyle name="Input 5 2 2 2" xfId="5582" xr:uid="{00000000-0005-0000-0000-0000D1150000}"/>
    <cellStyle name="Input 5 2 2 2 2" xfId="5583" xr:uid="{00000000-0005-0000-0000-0000D2150000}"/>
    <cellStyle name="Input 5 2 2 2 2 2" xfId="5584" xr:uid="{00000000-0005-0000-0000-0000D3150000}"/>
    <cellStyle name="Input 5 2 2 3" xfId="5585" xr:uid="{00000000-0005-0000-0000-0000D4150000}"/>
    <cellStyle name="Input 5 2 2 3 2" xfId="5586" xr:uid="{00000000-0005-0000-0000-0000D5150000}"/>
    <cellStyle name="Input 5 2 3" xfId="5587" xr:uid="{00000000-0005-0000-0000-0000D6150000}"/>
    <cellStyle name="Input 5 2 3 2" xfId="5588" xr:uid="{00000000-0005-0000-0000-0000D7150000}"/>
    <cellStyle name="Input 5 2 3 2 2" xfId="5589" xr:uid="{00000000-0005-0000-0000-0000D8150000}"/>
    <cellStyle name="Input 5 2 3 2 2 2" xfId="5590" xr:uid="{00000000-0005-0000-0000-0000D9150000}"/>
    <cellStyle name="Input 5 2 3 3" xfId="5591" xr:uid="{00000000-0005-0000-0000-0000DA150000}"/>
    <cellStyle name="Input 5 2 3 3 2" xfId="5592" xr:uid="{00000000-0005-0000-0000-0000DB150000}"/>
    <cellStyle name="Input 5 2 4" xfId="5593" xr:uid="{00000000-0005-0000-0000-0000DC150000}"/>
    <cellStyle name="Input 5 2 4 2" xfId="5594" xr:uid="{00000000-0005-0000-0000-0000DD150000}"/>
    <cellStyle name="Input 5 2 4 2 2" xfId="5595" xr:uid="{00000000-0005-0000-0000-0000DE150000}"/>
    <cellStyle name="Input 5 2 5" xfId="5596" xr:uid="{00000000-0005-0000-0000-0000DF150000}"/>
    <cellStyle name="Input 5 2 5 2" xfId="5597" xr:uid="{00000000-0005-0000-0000-0000E0150000}"/>
    <cellStyle name="Input 5 2 5 2 2" xfId="5598" xr:uid="{00000000-0005-0000-0000-0000E1150000}"/>
    <cellStyle name="Input 5 2 6" xfId="5599" xr:uid="{00000000-0005-0000-0000-0000E2150000}"/>
    <cellStyle name="Input 5 2 6 2" xfId="5600" xr:uid="{00000000-0005-0000-0000-0000E3150000}"/>
    <cellStyle name="Input 5 20" xfId="5601" xr:uid="{00000000-0005-0000-0000-0000E4150000}"/>
    <cellStyle name="Input 5 20 2" xfId="5602" xr:uid="{00000000-0005-0000-0000-0000E5150000}"/>
    <cellStyle name="Input 5 20 2 2" xfId="5603" xr:uid="{00000000-0005-0000-0000-0000E6150000}"/>
    <cellStyle name="Input 5 21" xfId="5604" xr:uid="{00000000-0005-0000-0000-0000E7150000}"/>
    <cellStyle name="Input 5 21 2" xfId="5605" xr:uid="{00000000-0005-0000-0000-0000E8150000}"/>
    <cellStyle name="Input 5 3" xfId="5606" xr:uid="{00000000-0005-0000-0000-0000E9150000}"/>
    <cellStyle name="Input 5 3 2" xfId="5607" xr:uid="{00000000-0005-0000-0000-0000EA150000}"/>
    <cellStyle name="Input 5 3 2 2" xfId="5608" xr:uid="{00000000-0005-0000-0000-0000EB150000}"/>
    <cellStyle name="Input 5 3 2 2 2" xfId="5609" xr:uid="{00000000-0005-0000-0000-0000EC150000}"/>
    <cellStyle name="Input 5 3 3" xfId="5610" xr:uid="{00000000-0005-0000-0000-0000ED150000}"/>
    <cellStyle name="Input 5 3 3 2" xfId="5611" xr:uid="{00000000-0005-0000-0000-0000EE150000}"/>
    <cellStyle name="Input 5 4" xfId="5612" xr:uid="{00000000-0005-0000-0000-0000EF150000}"/>
    <cellStyle name="Input 5 4 2" xfId="5613" xr:uid="{00000000-0005-0000-0000-0000F0150000}"/>
    <cellStyle name="Input 5 4 2 2" xfId="5614" xr:uid="{00000000-0005-0000-0000-0000F1150000}"/>
    <cellStyle name="Input 5 4 2 2 2" xfId="5615" xr:uid="{00000000-0005-0000-0000-0000F2150000}"/>
    <cellStyle name="Input 5 4 3" xfId="5616" xr:uid="{00000000-0005-0000-0000-0000F3150000}"/>
    <cellStyle name="Input 5 4 3 2" xfId="5617" xr:uid="{00000000-0005-0000-0000-0000F4150000}"/>
    <cellStyle name="Input 5 5" xfId="5618" xr:uid="{00000000-0005-0000-0000-0000F5150000}"/>
    <cellStyle name="Input 5 5 2" xfId="5619" xr:uid="{00000000-0005-0000-0000-0000F6150000}"/>
    <cellStyle name="Input 5 5 2 2" xfId="5620" xr:uid="{00000000-0005-0000-0000-0000F7150000}"/>
    <cellStyle name="Input 5 5 2 2 2" xfId="5621" xr:uid="{00000000-0005-0000-0000-0000F8150000}"/>
    <cellStyle name="Input 5 5 3" xfId="5622" xr:uid="{00000000-0005-0000-0000-0000F9150000}"/>
    <cellStyle name="Input 5 5 3 2" xfId="5623" xr:uid="{00000000-0005-0000-0000-0000FA150000}"/>
    <cellStyle name="Input 5 6" xfId="5624" xr:uid="{00000000-0005-0000-0000-0000FB150000}"/>
    <cellStyle name="Input 5 6 2" xfId="5625" xr:uid="{00000000-0005-0000-0000-0000FC150000}"/>
    <cellStyle name="Input 5 6 2 2" xfId="5626" xr:uid="{00000000-0005-0000-0000-0000FD150000}"/>
    <cellStyle name="Input 5 6 2 2 2" xfId="5627" xr:uid="{00000000-0005-0000-0000-0000FE150000}"/>
    <cellStyle name="Input 5 6 3" xfId="5628" xr:uid="{00000000-0005-0000-0000-0000FF150000}"/>
    <cellStyle name="Input 5 6 3 2" xfId="5629" xr:uid="{00000000-0005-0000-0000-000000160000}"/>
    <cellStyle name="Input 5 7" xfId="5630" xr:uid="{00000000-0005-0000-0000-000001160000}"/>
    <cellStyle name="Input 5 7 2" xfId="5631" xr:uid="{00000000-0005-0000-0000-000002160000}"/>
    <cellStyle name="Input 5 7 2 2" xfId="5632" xr:uid="{00000000-0005-0000-0000-000003160000}"/>
    <cellStyle name="Input 5 7 2 2 2" xfId="5633" xr:uid="{00000000-0005-0000-0000-000004160000}"/>
    <cellStyle name="Input 5 7 3" xfId="5634" xr:uid="{00000000-0005-0000-0000-000005160000}"/>
    <cellStyle name="Input 5 7 3 2" xfId="5635" xr:uid="{00000000-0005-0000-0000-000006160000}"/>
    <cellStyle name="Input 5 8" xfId="5636" xr:uid="{00000000-0005-0000-0000-000007160000}"/>
    <cellStyle name="Input 5 8 2" xfId="5637" xr:uid="{00000000-0005-0000-0000-000008160000}"/>
    <cellStyle name="Input 5 8 2 2" xfId="5638" xr:uid="{00000000-0005-0000-0000-000009160000}"/>
    <cellStyle name="Input 5 8 2 2 2" xfId="5639" xr:uid="{00000000-0005-0000-0000-00000A160000}"/>
    <cellStyle name="Input 5 8 3" xfId="5640" xr:uid="{00000000-0005-0000-0000-00000B160000}"/>
    <cellStyle name="Input 5 8 3 2" xfId="5641" xr:uid="{00000000-0005-0000-0000-00000C160000}"/>
    <cellStyle name="Input 5 9" xfId="5642" xr:uid="{00000000-0005-0000-0000-00000D160000}"/>
    <cellStyle name="Input 5 9 2" xfId="5643" xr:uid="{00000000-0005-0000-0000-00000E160000}"/>
    <cellStyle name="Input 5 9 2 2" xfId="5644" xr:uid="{00000000-0005-0000-0000-00000F160000}"/>
    <cellStyle name="Input 5 9 2 2 2" xfId="5645" xr:uid="{00000000-0005-0000-0000-000010160000}"/>
    <cellStyle name="Input 5 9 3" xfId="5646" xr:uid="{00000000-0005-0000-0000-000011160000}"/>
    <cellStyle name="Input 5 9 3 2" xfId="5647" xr:uid="{00000000-0005-0000-0000-000012160000}"/>
    <cellStyle name="Input 5_PasteTemp" xfId="5648" xr:uid="{00000000-0005-0000-0000-000013160000}"/>
    <cellStyle name="Input 50" xfId="5649" xr:uid="{00000000-0005-0000-0000-000014160000}"/>
    <cellStyle name="Input 50 2" xfId="5650" xr:uid="{00000000-0005-0000-0000-000015160000}"/>
    <cellStyle name="Input 50 2 2" xfId="5651" xr:uid="{00000000-0005-0000-0000-000016160000}"/>
    <cellStyle name="Input 50 2 2 2" xfId="5652" xr:uid="{00000000-0005-0000-0000-000017160000}"/>
    <cellStyle name="Input 50 3" xfId="5653" xr:uid="{00000000-0005-0000-0000-000018160000}"/>
    <cellStyle name="Input 50 3 2" xfId="5654" xr:uid="{00000000-0005-0000-0000-000019160000}"/>
    <cellStyle name="Input 51" xfId="5655" xr:uid="{00000000-0005-0000-0000-00001A160000}"/>
    <cellStyle name="Input 51 2" xfId="5656" xr:uid="{00000000-0005-0000-0000-00001B160000}"/>
    <cellStyle name="Input 51 2 2" xfId="5657" xr:uid="{00000000-0005-0000-0000-00001C160000}"/>
    <cellStyle name="Input 51 2 2 2" xfId="5658" xr:uid="{00000000-0005-0000-0000-00001D160000}"/>
    <cellStyle name="Input 51 3" xfId="5659" xr:uid="{00000000-0005-0000-0000-00001E160000}"/>
    <cellStyle name="Input 51 3 2" xfId="5660" xr:uid="{00000000-0005-0000-0000-00001F160000}"/>
    <cellStyle name="Input 52" xfId="5661" xr:uid="{00000000-0005-0000-0000-000020160000}"/>
    <cellStyle name="Input 52 2" xfId="5662" xr:uid="{00000000-0005-0000-0000-000021160000}"/>
    <cellStyle name="Input 52 2 2" xfId="5663" xr:uid="{00000000-0005-0000-0000-000022160000}"/>
    <cellStyle name="Input 52 2 2 2" xfId="5664" xr:uid="{00000000-0005-0000-0000-000023160000}"/>
    <cellStyle name="Input 52 3" xfId="5665" xr:uid="{00000000-0005-0000-0000-000024160000}"/>
    <cellStyle name="Input 52 3 2" xfId="5666" xr:uid="{00000000-0005-0000-0000-000025160000}"/>
    <cellStyle name="Input 53" xfId="5667" xr:uid="{00000000-0005-0000-0000-000026160000}"/>
    <cellStyle name="Input 53 2" xfId="5668" xr:uid="{00000000-0005-0000-0000-000027160000}"/>
    <cellStyle name="Input 53 2 2" xfId="5669" xr:uid="{00000000-0005-0000-0000-000028160000}"/>
    <cellStyle name="Input 53 2 2 2" xfId="5670" xr:uid="{00000000-0005-0000-0000-000029160000}"/>
    <cellStyle name="Input 53 3" xfId="5671" xr:uid="{00000000-0005-0000-0000-00002A160000}"/>
    <cellStyle name="Input 53 3 2" xfId="5672" xr:uid="{00000000-0005-0000-0000-00002B160000}"/>
    <cellStyle name="Input 54" xfId="5673" xr:uid="{00000000-0005-0000-0000-00002C160000}"/>
    <cellStyle name="Input 54 2" xfId="5674" xr:uid="{00000000-0005-0000-0000-00002D160000}"/>
    <cellStyle name="Input 54 2 2" xfId="5675" xr:uid="{00000000-0005-0000-0000-00002E160000}"/>
    <cellStyle name="Input 54 2 2 2" xfId="5676" xr:uid="{00000000-0005-0000-0000-00002F160000}"/>
    <cellStyle name="Input 54 3" xfId="5677" xr:uid="{00000000-0005-0000-0000-000030160000}"/>
    <cellStyle name="Input 54 3 2" xfId="5678" xr:uid="{00000000-0005-0000-0000-000031160000}"/>
    <cellStyle name="Input 55" xfId="5679" xr:uid="{00000000-0005-0000-0000-000032160000}"/>
    <cellStyle name="Input 55 2" xfId="5680" xr:uid="{00000000-0005-0000-0000-000033160000}"/>
    <cellStyle name="Input 55 2 2" xfId="5681" xr:uid="{00000000-0005-0000-0000-000034160000}"/>
    <cellStyle name="Input 55 2 2 2" xfId="5682" xr:uid="{00000000-0005-0000-0000-000035160000}"/>
    <cellStyle name="Input 55 3" xfId="5683" xr:uid="{00000000-0005-0000-0000-000036160000}"/>
    <cellStyle name="Input 55 3 2" xfId="5684" xr:uid="{00000000-0005-0000-0000-000037160000}"/>
    <cellStyle name="Input 56" xfId="5685" xr:uid="{00000000-0005-0000-0000-000038160000}"/>
    <cellStyle name="Input 56 2" xfId="5686" xr:uid="{00000000-0005-0000-0000-000039160000}"/>
    <cellStyle name="Input 56 2 2" xfId="5687" xr:uid="{00000000-0005-0000-0000-00003A160000}"/>
    <cellStyle name="Input 56 2 2 2" xfId="5688" xr:uid="{00000000-0005-0000-0000-00003B160000}"/>
    <cellStyle name="Input 56 3" xfId="5689" xr:uid="{00000000-0005-0000-0000-00003C160000}"/>
    <cellStyle name="Input 56 3 2" xfId="5690" xr:uid="{00000000-0005-0000-0000-00003D160000}"/>
    <cellStyle name="Input 57" xfId="5691" xr:uid="{00000000-0005-0000-0000-00003E160000}"/>
    <cellStyle name="Input 57 2" xfId="5692" xr:uid="{00000000-0005-0000-0000-00003F160000}"/>
    <cellStyle name="Input 57 2 2" xfId="5693" xr:uid="{00000000-0005-0000-0000-000040160000}"/>
    <cellStyle name="Input 57 2 2 2" xfId="5694" xr:uid="{00000000-0005-0000-0000-000041160000}"/>
    <cellStyle name="Input 57 3" xfId="5695" xr:uid="{00000000-0005-0000-0000-000042160000}"/>
    <cellStyle name="Input 57 3 2" xfId="5696" xr:uid="{00000000-0005-0000-0000-000043160000}"/>
    <cellStyle name="Input 58" xfId="5697" xr:uid="{00000000-0005-0000-0000-000044160000}"/>
    <cellStyle name="Input 58 2" xfId="5698" xr:uid="{00000000-0005-0000-0000-000045160000}"/>
    <cellStyle name="Input 58 2 2" xfId="5699" xr:uid="{00000000-0005-0000-0000-000046160000}"/>
    <cellStyle name="Input 58 2 2 2" xfId="5700" xr:uid="{00000000-0005-0000-0000-000047160000}"/>
    <cellStyle name="Input 58 3" xfId="5701" xr:uid="{00000000-0005-0000-0000-000048160000}"/>
    <cellStyle name="Input 58 3 2" xfId="5702" xr:uid="{00000000-0005-0000-0000-000049160000}"/>
    <cellStyle name="Input 59" xfId="5703" xr:uid="{00000000-0005-0000-0000-00004A160000}"/>
    <cellStyle name="Input 59 2" xfId="5704" xr:uid="{00000000-0005-0000-0000-00004B160000}"/>
    <cellStyle name="Input 59 2 2" xfId="5705" xr:uid="{00000000-0005-0000-0000-00004C160000}"/>
    <cellStyle name="Input 59 2 2 2" xfId="5706" xr:uid="{00000000-0005-0000-0000-00004D160000}"/>
    <cellStyle name="Input 59 3" xfId="5707" xr:uid="{00000000-0005-0000-0000-00004E160000}"/>
    <cellStyle name="Input 59 3 2" xfId="5708" xr:uid="{00000000-0005-0000-0000-00004F160000}"/>
    <cellStyle name="Input 6" xfId="5709" xr:uid="{00000000-0005-0000-0000-000050160000}"/>
    <cellStyle name="Input 6 10" xfId="5710" xr:uid="{00000000-0005-0000-0000-000051160000}"/>
    <cellStyle name="Input 6 10 2" xfId="5711" xr:uid="{00000000-0005-0000-0000-000052160000}"/>
    <cellStyle name="Input 6 10 2 2" xfId="5712" xr:uid="{00000000-0005-0000-0000-000053160000}"/>
    <cellStyle name="Input 6 10 2 2 2" xfId="5713" xr:uid="{00000000-0005-0000-0000-000054160000}"/>
    <cellStyle name="Input 6 10 3" xfId="5714" xr:uid="{00000000-0005-0000-0000-000055160000}"/>
    <cellStyle name="Input 6 10 3 2" xfId="5715" xr:uid="{00000000-0005-0000-0000-000056160000}"/>
    <cellStyle name="Input 6 11" xfId="5716" xr:uid="{00000000-0005-0000-0000-000057160000}"/>
    <cellStyle name="Input 6 11 2" xfId="5717" xr:uid="{00000000-0005-0000-0000-000058160000}"/>
    <cellStyle name="Input 6 11 2 2" xfId="5718" xr:uid="{00000000-0005-0000-0000-000059160000}"/>
    <cellStyle name="Input 6 11 2 2 2" xfId="5719" xr:uid="{00000000-0005-0000-0000-00005A160000}"/>
    <cellStyle name="Input 6 11 3" xfId="5720" xr:uid="{00000000-0005-0000-0000-00005B160000}"/>
    <cellStyle name="Input 6 11 3 2" xfId="5721" xr:uid="{00000000-0005-0000-0000-00005C160000}"/>
    <cellStyle name="Input 6 12" xfId="5722" xr:uid="{00000000-0005-0000-0000-00005D160000}"/>
    <cellStyle name="Input 6 12 2" xfId="5723" xr:uid="{00000000-0005-0000-0000-00005E160000}"/>
    <cellStyle name="Input 6 12 2 2" xfId="5724" xr:uid="{00000000-0005-0000-0000-00005F160000}"/>
    <cellStyle name="Input 6 12 2 2 2" xfId="5725" xr:uid="{00000000-0005-0000-0000-000060160000}"/>
    <cellStyle name="Input 6 12 3" xfId="5726" xr:uid="{00000000-0005-0000-0000-000061160000}"/>
    <cellStyle name="Input 6 12 3 2" xfId="5727" xr:uid="{00000000-0005-0000-0000-000062160000}"/>
    <cellStyle name="Input 6 13" xfId="5728" xr:uid="{00000000-0005-0000-0000-000063160000}"/>
    <cellStyle name="Input 6 13 2" xfId="5729" xr:uid="{00000000-0005-0000-0000-000064160000}"/>
    <cellStyle name="Input 6 13 2 2" xfId="5730" xr:uid="{00000000-0005-0000-0000-000065160000}"/>
    <cellStyle name="Input 6 13 2 2 2" xfId="5731" xr:uid="{00000000-0005-0000-0000-000066160000}"/>
    <cellStyle name="Input 6 13 3" xfId="5732" xr:uid="{00000000-0005-0000-0000-000067160000}"/>
    <cellStyle name="Input 6 13 3 2" xfId="5733" xr:uid="{00000000-0005-0000-0000-000068160000}"/>
    <cellStyle name="Input 6 14" xfId="5734" xr:uid="{00000000-0005-0000-0000-000069160000}"/>
    <cellStyle name="Input 6 14 2" xfId="5735" xr:uid="{00000000-0005-0000-0000-00006A160000}"/>
    <cellStyle name="Input 6 14 2 2" xfId="5736" xr:uid="{00000000-0005-0000-0000-00006B160000}"/>
    <cellStyle name="Input 6 14 2 2 2" xfId="5737" xr:uid="{00000000-0005-0000-0000-00006C160000}"/>
    <cellStyle name="Input 6 14 3" xfId="5738" xr:uid="{00000000-0005-0000-0000-00006D160000}"/>
    <cellStyle name="Input 6 14 3 2" xfId="5739" xr:uid="{00000000-0005-0000-0000-00006E160000}"/>
    <cellStyle name="Input 6 15" xfId="5740" xr:uid="{00000000-0005-0000-0000-00006F160000}"/>
    <cellStyle name="Input 6 15 2" xfId="5741" xr:uid="{00000000-0005-0000-0000-000070160000}"/>
    <cellStyle name="Input 6 15 2 2" xfId="5742" xr:uid="{00000000-0005-0000-0000-000071160000}"/>
    <cellStyle name="Input 6 15 2 2 2" xfId="5743" xr:uid="{00000000-0005-0000-0000-000072160000}"/>
    <cellStyle name="Input 6 15 3" xfId="5744" xr:uid="{00000000-0005-0000-0000-000073160000}"/>
    <cellStyle name="Input 6 15 3 2" xfId="5745" xr:uid="{00000000-0005-0000-0000-000074160000}"/>
    <cellStyle name="Input 6 16" xfId="5746" xr:uid="{00000000-0005-0000-0000-000075160000}"/>
    <cellStyle name="Input 6 16 2" xfId="5747" xr:uid="{00000000-0005-0000-0000-000076160000}"/>
    <cellStyle name="Input 6 16 2 2" xfId="5748" xr:uid="{00000000-0005-0000-0000-000077160000}"/>
    <cellStyle name="Input 6 16 2 2 2" xfId="5749" xr:uid="{00000000-0005-0000-0000-000078160000}"/>
    <cellStyle name="Input 6 16 3" xfId="5750" xr:uid="{00000000-0005-0000-0000-000079160000}"/>
    <cellStyle name="Input 6 16 3 2" xfId="5751" xr:uid="{00000000-0005-0000-0000-00007A160000}"/>
    <cellStyle name="Input 6 17" xfId="5752" xr:uid="{00000000-0005-0000-0000-00007B160000}"/>
    <cellStyle name="Input 6 17 2" xfId="5753" xr:uid="{00000000-0005-0000-0000-00007C160000}"/>
    <cellStyle name="Input 6 17 2 2" xfId="5754" xr:uid="{00000000-0005-0000-0000-00007D160000}"/>
    <cellStyle name="Input 6 17 2 2 2" xfId="5755" xr:uid="{00000000-0005-0000-0000-00007E160000}"/>
    <cellStyle name="Input 6 17 3" xfId="5756" xr:uid="{00000000-0005-0000-0000-00007F160000}"/>
    <cellStyle name="Input 6 17 3 2" xfId="5757" xr:uid="{00000000-0005-0000-0000-000080160000}"/>
    <cellStyle name="Input 6 18" xfId="5758" xr:uid="{00000000-0005-0000-0000-000081160000}"/>
    <cellStyle name="Input 6 18 2" xfId="5759" xr:uid="{00000000-0005-0000-0000-000082160000}"/>
    <cellStyle name="Input 6 18 2 2" xfId="5760" xr:uid="{00000000-0005-0000-0000-000083160000}"/>
    <cellStyle name="Input 6 18 2 2 2" xfId="5761" xr:uid="{00000000-0005-0000-0000-000084160000}"/>
    <cellStyle name="Input 6 18 3" xfId="5762" xr:uid="{00000000-0005-0000-0000-000085160000}"/>
    <cellStyle name="Input 6 18 3 2" xfId="5763" xr:uid="{00000000-0005-0000-0000-000086160000}"/>
    <cellStyle name="Input 6 19" xfId="5764" xr:uid="{00000000-0005-0000-0000-000087160000}"/>
    <cellStyle name="Input 6 19 2" xfId="5765" xr:uid="{00000000-0005-0000-0000-000088160000}"/>
    <cellStyle name="Input 6 19 2 2" xfId="5766" xr:uid="{00000000-0005-0000-0000-000089160000}"/>
    <cellStyle name="Input 6 2" xfId="5767" xr:uid="{00000000-0005-0000-0000-00008A160000}"/>
    <cellStyle name="Input 6 2 2" xfId="5768" xr:uid="{00000000-0005-0000-0000-00008B160000}"/>
    <cellStyle name="Input 6 2 2 2" xfId="5769" xr:uid="{00000000-0005-0000-0000-00008C160000}"/>
    <cellStyle name="Input 6 2 2 2 2" xfId="5770" xr:uid="{00000000-0005-0000-0000-00008D160000}"/>
    <cellStyle name="Input 6 2 3" xfId="5771" xr:uid="{00000000-0005-0000-0000-00008E160000}"/>
    <cellStyle name="Input 6 2 3 2" xfId="5772" xr:uid="{00000000-0005-0000-0000-00008F160000}"/>
    <cellStyle name="Input 6 20" xfId="5773" xr:uid="{00000000-0005-0000-0000-000090160000}"/>
    <cellStyle name="Input 6 20 2" xfId="5774" xr:uid="{00000000-0005-0000-0000-000091160000}"/>
    <cellStyle name="Input 6 20 2 2" xfId="5775" xr:uid="{00000000-0005-0000-0000-000092160000}"/>
    <cellStyle name="Input 6 21" xfId="5776" xr:uid="{00000000-0005-0000-0000-000093160000}"/>
    <cellStyle name="Input 6 21 2" xfId="5777" xr:uid="{00000000-0005-0000-0000-000094160000}"/>
    <cellStyle name="Input 6 3" xfId="5778" xr:uid="{00000000-0005-0000-0000-000095160000}"/>
    <cellStyle name="Input 6 3 2" xfId="5779" xr:uid="{00000000-0005-0000-0000-000096160000}"/>
    <cellStyle name="Input 6 3 2 2" xfId="5780" xr:uid="{00000000-0005-0000-0000-000097160000}"/>
    <cellStyle name="Input 6 3 2 2 2" xfId="5781" xr:uid="{00000000-0005-0000-0000-000098160000}"/>
    <cellStyle name="Input 6 3 3" xfId="5782" xr:uid="{00000000-0005-0000-0000-000099160000}"/>
    <cellStyle name="Input 6 3 3 2" xfId="5783" xr:uid="{00000000-0005-0000-0000-00009A160000}"/>
    <cellStyle name="Input 6 4" xfId="5784" xr:uid="{00000000-0005-0000-0000-00009B160000}"/>
    <cellStyle name="Input 6 4 2" xfId="5785" xr:uid="{00000000-0005-0000-0000-00009C160000}"/>
    <cellStyle name="Input 6 4 2 2" xfId="5786" xr:uid="{00000000-0005-0000-0000-00009D160000}"/>
    <cellStyle name="Input 6 4 2 2 2" xfId="5787" xr:uid="{00000000-0005-0000-0000-00009E160000}"/>
    <cellStyle name="Input 6 4 3" xfId="5788" xr:uid="{00000000-0005-0000-0000-00009F160000}"/>
    <cellStyle name="Input 6 4 3 2" xfId="5789" xr:uid="{00000000-0005-0000-0000-0000A0160000}"/>
    <cellStyle name="Input 6 5" xfId="5790" xr:uid="{00000000-0005-0000-0000-0000A1160000}"/>
    <cellStyle name="Input 6 5 2" xfId="5791" xr:uid="{00000000-0005-0000-0000-0000A2160000}"/>
    <cellStyle name="Input 6 5 2 2" xfId="5792" xr:uid="{00000000-0005-0000-0000-0000A3160000}"/>
    <cellStyle name="Input 6 5 2 2 2" xfId="5793" xr:uid="{00000000-0005-0000-0000-0000A4160000}"/>
    <cellStyle name="Input 6 5 3" xfId="5794" xr:uid="{00000000-0005-0000-0000-0000A5160000}"/>
    <cellStyle name="Input 6 5 3 2" xfId="5795" xr:uid="{00000000-0005-0000-0000-0000A6160000}"/>
    <cellStyle name="Input 6 6" xfId="5796" xr:uid="{00000000-0005-0000-0000-0000A7160000}"/>
    <cellStyle name="Input 6 6 2" xfId="5797" xr:uid="{00000000-0005-0000-0000-0000A8160000}"/>
    <cellStyle name="Input 6 6 2 2" xfId="5798" xr:uid="{00000000-0005-0000-0000-0000A9160000}"/>
    <cellStyle name="Input 6 6 2 2 2" xfId="5799" xr:uid="{00000000-0005-0000-0000-0000AA160000}"/>
    <cellStyle name="Input 6 6 3" xfId="5800" xr:uid="{00000000-0005-0000-0000-0000AB160000}"/>
    <cellStyle name="Input 6 6 3 2" xfId="5801" xr:uid="{00000000-0005-0000-0000-0000AC160000}"/>
    <cellStyle name="Input 6 7" xfId="5802" xr:uid="{00000000-0005-0000-0000-0000AD160000}"/>
    <cellStyle name="Input 6 7 2" xfId="5803" xr:uid="{00000000-0005-0000-0000-0000AE160000}"/>
    <cellStyle name="Input 6 7 2 2" xfId="5804" xr:uid="{00000000-0005-0000-0000-0000AF160000}"/>
    <cellStyle name="Input 6 7 2 2 2" xfId="5805" xr:uid="{00000000-0005-0000-0000-0000B0160000}"/>
    <cellStyle name="Input 6 7 3" xfId="5806" xr:uid="{00000000-0005-0000-0000-0000B1160000}"/>
    <cellStyle name="Input 6 7 3 2" xfId="5807" xr:uid="{00000000-0005-0000-0000-0000B2160000}"/>
    <cellStyle name="Input 6 8" xfId="5808" xr:uid="{00000000-0005-0000-0000-0000B3160000}"/>
    <cellStyle name="Input 6 8 2" xfId="5809" xr:uid="{00000000-0005-0000-0000-0000B4160000}"/>
    <cellStyle name="Input 6 8 2 2" xfId="5810" xr:uid="{00000000-0005-0000-0000-0000B5160000}"/>
    <cellStyle name="Input 6 8 2 2 2" xfId="5811" xr:uid="{00000000-0005-0000-0000-0000B6160000}"/>
    <cellStyle name="Input 6 8 3" xfId="5812" xr:uid="{00000000-0005-0000-0000-0000B7160000}"/>
    <cellStyle name="Input 6 8 3 2" xfId="5813" xr:uid="{00000000-0005-0000-0000-0000B8160000}"/>
    <cellStyle name="Input 6 9" xfId="5814" xr:uid="{00000000-0005-0000-0000-0000B9160000}"/>
    <cellStyle name="Input 6 9 2" xfId="5815" xr:uid="{00000000-0005-0000-0000-0000BA160000}"/>
    <cellStyle name="Input 6 9 2 2" xfId="5816" xr:uid="{00000000-0005-0000-0000-0000BB160000}"/>
    <cellStyle name="Input 6 9 2 2 2" xfId="5817" xr:uid="{00000000-0005-0000-0000-0000BC160000}"/>
    <cellStyle name="Input 6 9 3" xfId="5818" xr:uid="{00000000-0005-0000-0000-0000BD160000}"/>
    <cellStyle name="Input 6 9 3 2" xfId="5819" xr:uid="{00000000-0005-0000-0000-0000BE160000}"/>
    <cellStyle name="Input 6_PasteTemp" xfId="5820" xr:uid="{00000000-0005-0000-0000-0000BF160000}"/>
    <cellStyle name="Input 60" xfId="5821" xr:uid="{00000000-0005-0000-0000-0000C0160000}"/>
    <cellStyle name="Input 60 2" xfId="5822" xr:uid="{00000000-0005-0000-0000-0000C1160000}"/>
    <cellStyle name="Input 60 2 2" xfId="5823" xr:uid="{00000000-0005-0000-0000-0000C2160000}"/>
    <cellStyle name="Input 60 2 2 2" xfId="5824" xr:uid="{00000000-0005-0000-0000-0000C3160000}"/>
    <cellStyle name="Input 60 3" xfId="5825" xr:uid="{00000000-0005-0000-0000-0000C4160000}"/>
    <cellStyle name="Input 60 3 2" xfId="5826" xr:uid="{00000000-0005-0000-0000-0000C5160000}"/>
    <cellStyle name="Input 61" xfId="5827" xr:uid="{00000000-0005-0000-0000-0000C6160000}"/>
    <cellStyle name="Input 61 2" xfId="5828" xr:uid="{00000000-0005-0000-0000-0000C7160000}"/>
    <cellStyle name="Input 61 2 2" xfId="5829" xr:uid="{00000000-0005-0000-0000-0000C8160000}"/>
    <cellStyle name="Input 61 2 2 2" xfId="5830" xr:uid="{00000000-0005-0000-0000-0000C9160000}"/>
    <cellStyle name="Input 61 3" xfId="5831" xr:uid="{00000000-0005-0000-0000-0000CA160000}"/>
    <cellStyle name="Input 61 3 2" xfId="5832" xr:uid="{00000000-0005-0000-0000-0000CB160000}"/>
    <cellStyle name="Input 62" xfId="5833" xr:uid="{00000000-0005-0000-0000-0000CC160000}"/>
    <cellStyle name="Input 62 2" xfId="5834" xr:uid="{00000000-0005-0000-0000-0000CD160000}"/>
    <cellStyle name="Input 62 2 2" xfId="5835" xr:uid="{00000000-0005-0000-0000-0000CE160000}"/>
    <cellStyle name="Input 62 2 2 2" xfId="5836" xr:uid="{00000000-0005-0000-0000-0000CF160000}"/>
    <cellStyle name="Input 62 3" xfId="5837" xr:uid="{00000000-0005-0000-0000-0000D0160000}"/>
    <cellStyle name="Input 62 3 2" xfId="5838" xr:uid="{00000000-0005-0000-0000-0000D1160000}"/>
    <cellStyle name="Input 63" xfId="5839" xr:uid="{00000000-0005-0000-0000-0000D2160000}"/>
    <cellStyle name="Input 63 2" xfId="5840" xr:uid="{00000000-0005-0000-0000-0000D3160000}"/>
    <cellStyle name="Input 63 2 2" xfId="5841" xr:uid="{00000000-0005-0000-0000-0000D4160000}"/>
    <cellStyle name="Input 63 2 2 2" xfId="5842" xr:uid="{00000000-0005-0000-0000-0000D5160000}"/>
    <cellStyle name="Input 63 3" xfId="5843" xr:uid="{00000000-0005-0000-0000-0000D6160000}"/>
    <cellStyle name="Input 63 3 2" xfId="5844" xr:uid="{00000000-0005-0000-0000-0000D7160000}"/>
    <cellStyle name="Input 64" xfId="5845" xr:uid="{00000000-0005-0000-0000-0000D8160000}"/>
    <cellStyle name="Input 64 2" xfId="5846" xr:uid="{00000000-0005-0000-0000-0000D9160000}"/>
    <cellStyle name="Input 64 2 2" xfId="5847" xr:uid="{00000000-0005-0000-0000-0000DA160000}"/>
    <cellStyle name="Input 64 2 2 2" xfId="5848" xr:uid="{00000000-0005-0000-0000-0000DB160000}"/>
    <cellStyle name="Input 64 3" xfId="5849" xr:uid="{00000000-0005-0000-0000-0000DC160000}"/>
    <cellStyle name="Input 64 3 2" xfId="5850" xr:uid="{00000000-0005-0000-0000-0000DD160000}"/>
    <cellStyle name="Input 65" xfId="5851" xr:uid="{00000000-0005-0000-0000-0000DE160000}"/>
    <cellStyle name="Input 65 2" xfId="5852" xr:uid="{00000000-0005-0000-0000-0000DF160000}"/>
    <cellStyle name="Input 65 2 2" xfId="5853" xr:uid="{00000000-0005-0000-0000-0000E0160000}"/>
    <cellStyle name="Input 65 2 2 2" xfId="5854" xr:uid="{00000000-0005-0000-0000-0000E1160000}"/>
    <cellStyle name="Input 65 3" xfId="5855" xr:uid="{00000000-0005-0000-0000-0000E2160000}"/>
    <cellStyle name="Input 65 3 2" xfId="5856" xr:uid="{00000000-0005-0000-0000-0000E3160000}"/>
    <cellStyle name="Input 66" xfId="5857" xr:uid="{00000000-0005-0000-0000-0000E4160000}"/>
    <cellStyle name="Input 66 2" xfId="5858" xr:uid="{00000000-0005-0000-0000-0000E5160000}"/>
    <cellStyle name="Input 66 2 2" xfId="5859" xr:uid="{00000000-0005-0000-0000-0000E6160000}"/>
    <cellStyle name="Input 66 2 2 2" xfId="5860" xr:uid="{00000000-0005-0000-0000-0000E7160000}"/>
    <cellStyle name="Input 66 3" xfId="5861" xr:uid="{00000000-0005-0000-0000-0000E8160000}"/>
    <cellStyle name="Input 66 3 2" xfId="5862" xr:uid="{00000000-0005-0000-0000-0000E9160000}"/>
    <cellStyle name="Input 67" xfId="5863" xr:uid="{00000000-0005-0000-0000-0000EA160000}"/>
    <cellStyle name="Input 67 2" xfId="5864" xr:uid="{00000000-0005-0000-0000-0000EB160000}"/>
    <cellStyle name="Input 67 2 2" xfId="5865" xr:uid="{00000000-0005-0000-0000-0000EC160000}"/>
    <cellStyle name="Input 67 2 2 2" xfId="5866" xr:uid="{00000000-0005-0000-0000-0000ED160000}"/>
    <cellStyle name="Input 67 3" xfId="5867" xr:uid="{00000000-0005-0000-0000-0000EE160000}"/>
    <cellStyle name="Input 67 3 2" xfId="5868" xr:uid="{00000000-0005-0000-0000-0000EF160000}"/>
    <cellStyle name="Input 68" xfId="5869" xr:uid="{00000000-0005-0000-0000-0000F0160000}"/>
    <cellStyle name="Input 68 2" xfId="5870" xr:uid="{00000000-0005-0000-0000-0000F1160000}"/>
    <cellStyle name="Input 68 2 2" xfId="5871" xr:uid="{00000000-0005-0000-0000-0000F2160000}"/>
    <cellStyle name="Input 68 2 2 2" xfId="5872" xr:uid="{00000000-0005-0000-0000-0000F3160000}"/>
    <cellStyle name="Input 68 3" xfId="5873" xr:uid="{00000000-0005-0000-0000-0000F4160000}"/>
    <cellStyle name="Input 68 3 2" xfId="5874" xr:uid="{00000000-0005-0000-0000-0000F5160000}"/>
    <cellStyle name="Input 69" xfId="5875" xr:uid="{00000000-0005-0000-0000-0000F6160000}"/>
    <cellStyle name="Input 69 2" xfId="5876" xr:uid="{00000000-0005-0000-0000-0000F7160000}"/>
    <cellStyle name="Input 69 2 2" xfId="5877" xr:uid="{00000000-0005-0000-0000-0000F8160000}"/>
    <cellStyle name="Input 69 2 2 2" xfId="5878" xr:uid="{00000000-0005-0000-0000-0000F9160000}"/>
    <cellStyle name="Input 69 3" xfId="5879" xr:uid="{00000000-0005-0000-0000-0000FA160000}"/>
    <cellStyle name="Input 69 3 2" xfId="5880" xr:uid="{00000000-0005-0000-0000-0000FB160000}"/>
    <cellStyle name="Input 7" xfId="5881" xr:uid="{00000000-0005-0000-0000-0000FC160000}"/>
    <cellStyle name="Input 7 10" xfId="5882" xr:uid="{00000000-0005-0000-0000-0000FD160000}"/>
    <cellStyle name="Input 7 10 2" xfId="5883" xr:uid="{00000000-0005-0000-0000-0000FE160000}"/>
    <cellStyle name="Input 7 10 2 2" xfId="5884" xr:uid="{00000000-0005-0000-0000-0000FF160000}"/>
    <cellStyle name="Input 7 10 2 2 2" xfId="5885" xr:uid="{00000000-0005-0000-0000-000000170000}"/>
    <cellStyle name="Input 7 10 3" xfId="5886" xr:uid="{00000000-0005-0000-0000-000001170000}"/>
    <cellStyle name="Input 7 10 3 2" xfId="5887" xr:uid="{00000000-0005-0000-0000-000002170000}"/>
    <cellStyle name="Input 7 11" xfId="5888" xr:uid="{00000000-0005-0000-0000-000003170000}"/>
    <cellStyle name="Input 7 11 2" xfId="5889" xr:uid="{00000000-0005-0000-0000-000004170000}"/>
    <cellStyle name="Input 7 11 2 2" xfId="5890" xr:uid="{00000000-0005-0000-0000-000005170000}"/>
    <cellStyle name="Input 7 11 2 2 2" xfId="5891" xr:uid="{00000000-0005-0000-0000-000006170000}"/>
    <cellStyle name="Input 7 11 3" xfId="5892" xr:uid="{00000000-0005-0000-0000-000007170000}"/>
    <cellStyle name="Input 7 11 3 2" xfId="5893" xr:uid="{00000000-0005-0000-0000-000008170000}"/>
    <cellStyle name="Input 7 12" xfId="5894" xr:uid="{00000000-0005-0000-0000-000009170000}"/>
    <cellStyle name="Input 7 12 2" xfId="5895" xr:uid="{00000000-0005-0000-0000-00000A170000}"/>
    <cellStyle name="Input 7 12 2 2" xfId="5896" xr:uid="{00000000-0005-0000-0000-00000B170000}"/>
    <cellStyle name="Input 7 12 2 2 2" xfId="5897" xr:uid="{00000000-0005-0000-0000-00000C170000}"/>
    <cellStyle name="Input 7 12 3" xfId="5898" xr:uid="{00000000-0005-0000-0000-00000D170000}"/>
    <cellStyle name="Input 7 12 3 2" xfId="5899" xr:uid="{00000000-0005-0000-0000-00000E170000}"/>
    <cellStyle name="Input 7 13" xfId="5900" xr:uid="{00000000-0005-0000-0000-00000F170000}"/>
    <cellStyle name="Input 7 13 2" xfId="5901" xr:uid="{00000000-0005-0000-0000-000010170000}"/>
    <cellStyle name="Input 7 13 2 2" xfId="5902" xr:uid="{00000000-0005-0000-0000-000011170000}"/>
    <cellStyle name="Input 7 13 2 2 2" xfId="5903" xr:uid="{00000000-0005-0000-0000-000012170000}"/>
    <cellStyle name="Input 7 13 3" xfId="5904" xr:uid="{00000000-0005-0000-0000-000013170000}"/>
    <cellStyle name="Input 7 13 3 2" xfId="5905" xr:uid="{00000000-0005-0000-0000-000014170000}"/>
    <cellStyle name="Input 7 14" xfId="5906" xr:uid="{00000000-0005-0000-0000-000015170000}"/>
    <cellStyle name="Input 7 14 2" xfId="5907" xr:uid="{00000000-0005-0000-0000-000016170000}"/>
    <cellStyle name="Input 7 14 2 2" xfId="5908" xr:uid="{00000000-0005-0000-0000-000017170000}"/>
    <cellStyle name="Input 7 14 2 2 2" xfId="5909" xr:uid="{00000000-0005-0000-0000-000018170000}"/>
    <cellStyle name="Input 7 14 3" xfId="5910" xr:uid="{00000000-0005-0000-0000-000019170000}"/>
    <cellStyle name="Input 7 14 3 2" xfId="5911" xr:uid="{00000000-0005-0000-0000-00001A170000}"/>
    <cellStyle name="Input 7 15" xfId="5912" xr:uid="{00000000-0005-0000-0000-00001B170000}"/>
    <cellStyle name="Input 7 15 2" xfId="5913" xr:uid="{00000000-0005-0000-0000-00001C170000}"/>
    <cellStyle name="Input 7 15 2 2" xfId="5914" xr:uid="{00000000-0005-0000-0000-00001D170000}"/>
    <cellStyle name="Input 7 15 2 2 2" xfId="5915" xr:uid="{00000000-0005-0000-0000-00001E170000}"/>
    <cellStyle name="Input 7 15 3" xfId="5916" xr:uid="{00000000-0005-0000-0000-00001F170000}"/>
    <cellStyle name="Input 7 15 3 2" xfId="5917" xr:uid="{00000000-0005-0000-0000-000020170000}"/>
    <cellStyle name="Input 7 16" xfId="5918" xr:uid="{00000000-0005-0000-0000-000021170000}"/>
    <cellStyle name="Input 7 16 2" xfId="5919" xr:uid="{00000000-0005-0000-0000-000022170000}"/>
    <cellStyle name="Input 7 16 2 2" xfId="5920" xr:uid="{00000000-0005-0000-0000-000023170000}"/>
    <cellStyle name="Input 7 16 2 2 2" xfId="5921" xr:uid="{00000000-0005-0000-0000-000024170000}"/>
    <cellStyle name="Input 7 16 3" xfId="5922" xr:uid="{00000000-0005-0000-0000-000025170000}"/>
    <cellStyle name="Input 7 16 3 2" xfId="5923" xr:uid="{00000000-0005-0000-0000-000026170000}"/>
    <cellStyle name="Input 7 17" xfId="5924" xr:uid="{00000000-0005-0000-0000-000027170000}"/>
    <cellStyle name="Input 7 17 2" xfId="5925" xr:uid="{00000000-0005-0000-0000-000028170000}"/>
    <cellStyle name="Input 7 17 2 2" xfId="5926" xr:uid="{00000000-0005-0000-0000-000029170000}"/>
    <cellStyle name="Input 7 17 2 2 2" xfId="5927" xr:uid="{00000000-0005-0000-0000-00002A170000}"/>
    <cellStyle name="Input 7 17 3" xfId="5928" xr:uid="{00000000-0005-0000-0000-00002B170000}"/>
    <cellStyle name="Input 7 17 3 2" xfId="5929" xr:uid="{00000000-0005-0000-0000-00002C170000}"/>
    <cellStyle name="Input 7 18" xfId="5930" xr:uid="{00000000-0005-0000-0000-00002D170000}"/>
    <cellStyle name="Input 7 18 2" xfId="5931" xr:uid="{00000000-0005-0000-0000-00002E170000}"/>
    <cellStyle name="Input 7 18 2 2" xfId="5932" xr:uid="{00000000-0005-0000-0000-00002F170000}"/>
    <cellStyle name="Input 7 18 2 2 2" xfId="5933" xr:uid="{00000000-0005-0000-0000-000030170000}"/>
    <cellStyle name="Input 7 18 3" xfId="5934" xr:uid="{00000000-0005-0000-0000-000031170000}"/>
    <cellStyle name="Input 7 18 3 2" xfId="5935" xr:uid="{00000000-0005-0000-0000-000032170000}"/>
    <cellStyle name="Input 7 19" xfId="5936" xr:uid="{00000000-0005-0000-0000-000033170000}"/>
    <cellStyle name="Input 7 19 2" xfId="5937" xr:uid="{00000000-0005-0000-0000-000034170000}"/>
    <cellStyle name="Input 7 19 2 2" xfId="5938" xr:uid="{00000000-0005-0000-0000-000035170000}"/>
    <cellStyle name="Input 7 2" xfId="5939" xr:uid="{00000000-0005-0000-0000-000036170000}"/>
    <cellStyle name="Input 7 2 2" xfId="5940" xr:uid="{00000000-0005-0000-0000-000037170000}"/>
    <cellStyle name="Input 7 2 2 2" xfId="5941" xr:uid="{00000000-0005-0000-0000-000038170000}"/>
    <cellStyle name="Input 7 2 2 2 2" xfId="5942" xr:uid="{00000000-0005-0000-0000-000039170000}"/>
    <cellStyle name="Input 7 2 3" xfId="5943" xr:uid="{00000000-0005-0000-0000-00003A170000}"/>
    <cellStyle name="Input 7 2 3 2" xfId="5944" xr:uid="{00000000-0005-0000-0000-00003B170000}"/>
    <cellStyle name="Input 7 20" xfId="5945" xr:uid="{00000000-0005-0000-0000-00003C170000}"/>
    <cellStyle name="Input 7 20 2" xfId="5946" xr:uid="{00000000-0005-0000-0000-00003D170000}"/>
    <cellStyle name="Input 7 20 2 2" xfId="5947" xr:uid="{00000000-0005-0000-0000-00003E170000}"/>
    <cellStyle name="Input 7 21" xfId="5948" xr:uid="{00000000-0005-0000-0000-00003F170000}"/>
    <cellStyle name="Input 7 21 2" xfId="5949" xr:uid="{00000000-0005-0000-0000-000040170000}"/>
    <cellStyle name="Input 7 3" xfId="5950" xr:uid="{00000000-0005-0000-0000-000041170000}"/>
    <cellStyle name="Input 7 3 2" xfId="5951" xr:uid="{00000000-0005-0000-0000-000042170000}"/>
    <cellStyle name="Input 7 3 2 2" xfId="5952" xr:uid="{00000000-0005-0000-0000-000043170000}"/>
    <cellStyle name="Input 7 3 2 2 2" xfId="5953" xr:uid="{00000000-0005-0000-0000-000044170000}"/>
    <cellStyle name="Input 7 3 3" xfId="5954" xr:uid="{00000000-0005-0000-0000-000045170000}"/>
    <cellStyle name="Input 7 3 3 2" xfId="5955" xr:uid="{00000000-0005-0000-0000-000046170000}"/>
    <cellStyle name="Input 7 4" xfId="5956" xr:uid="{00000000-0005-0000-0000-000047170000}"/>
    <cellStyle name="Input 7 4 2" xfId="5957" xr:uid="{00000000-0005-0000-0000-000048170000}"/>
    <cellStyle name="Input 7 4 2 2" xfId="5958" xr:uid="{00000000-0005-0000-0000-000049170000}"/>
    <cellStyle name="Input 7 4 2 2 2" xfId="5959" xr:uid="{00000000-0005-0000-0000-00004A170000}"/>
    <cellStyle name="Input 7 4 3" xfId="5960" xr:uid="{00000000-0005-0000-0000-00004B170000}"/>
    <cellStyle name="Input 7 4 3 2" xfId="5961" xr:uid="{00000000-0005-0000-0000-00004C170000}"/>
    <cellStyle name="Input 7 5" xfId="5962" xr:uid="{00000000-0005-0000-0000-00004D170000}"/>
    <cellStyle name="Input 7 5 2" xfId="5963" xr:uid="{00000000-0005-0000-0000-00004E170000}"/>
    <cellStyle name="Input 7 5 2 2" xfId="5964" xr:uid="{00000000-0005-0000-0000-00004F170000}"/>
    <cellStyle name="Input 7 5 2 2 2" xfId="5965" xr:uid="{00000000-0005-0000-0000-000050170000}"/>
    <cellStyle name="Input 7 5 3" xfId="5966" xr:uid="{00000000-0005-0000-0000-000051170000}"/>
    <cellStyle name="Input 7 5 3 2" xfId="5967" xr:uid="{00000000-0005-0000-0000-000052170000}"/>
    <cellStyle name="Input 7 6" xfId="5968" xr:uid="{00000000-0005-0000-0000-000053170000}"/>
    <cellStyle name="Input 7 6 2" xfId="5969" xr:uid="{00000000-0005-0000-0000-000054170000}"/>
    <cellStyle name="Input 7 6 2 2" xfId="5970" xr:uid="{00000000-0005-0000-0000-000055170000}"/>
    <cellStyle name="Input 7 6 2 2 2" xfId="5971" xr:uid="{00000000-0005-0000-0000-000056170000}"/>
    <cellStyle name="Input 7 6 3" xfId="5972" xr:uid="{00000000-0005-0000-0000-000057170000}"/>
    <cellStyle name="Input 7 6 3 2" xfId="5973" xr:uid="{00000000-0005-0000-0000-000058170000}"/>
    <cellStyle name="Input 7 7" xfId="5974" xr:uid="{00000000-0005-0000-0000-000059170000}"/>
    <cellStyle name="Input 7 7 2" xfId="5975" xr:uid="{00000000-0005-0000-0000-00005A170000}"/>
    <cellStyle name="Input 7 7 2 2" xfId="5976" xr:uid="{00000000-0005-0000-0000-00005B170000}"/>
    <cellStyle name="Input 7 7 2 2 2" xfId="5977" xr:uid="{00000000-0005-0000-0000-00005C170000}"/>
    <cellStyle name="Input 7 7 3" xfId="5978" xr:uid="{00000000-0005-0000-0000-00005D170000}"/>
    <cellStyle name="Input 7 7 3 2" xfId="5979" xr:uid="{00000000-0005-0000-0000-00005E170000}"/>
    <cellStyle name="Input 7 8" xfId="5980" xr:uid="{00000000-0005-0000-0000-00005F170000}"/>
    <cellStyle name="Input 7 8 2" xfId="5981" xr:uid="{00000000-0005-0000-0000-000060170000}"/>
    <cellStyle name="Input 7 8 2 2" xfId="5982" xr:uid="{00000000-0005-0000-0000-000061170000}"/>
    <cellStyle name="Input 7 8 2 2 2" xfId="5983" xr:uid="{00000000-0005-0000-0000-000062170000}"/>
    <cellStyle name="Input 7 8 3" xfId="5984" xr:uid="{00000000-0005-0000-0000-000063170000}"/>
    <cellStyle name="Input 7 8 3 2" xfId="5985" xr:uid="{00000000-0005-0000-0000-000064170000}"/>
    <cellStyle name="Input 7 9" xfId="5986" xr:uid="{00000000-0005-0000-0000-000065170000}"/>
    <cellStyle name="Input 7 9 2" xfId="5987" xr:uid="{00000000-0005-0000-0000-000066170000}"/>
    <cellStyle name="Input 7 9 2 2" xfId="5988" xr:uid="{00000000-0005-0000-0000-000067170000}"/>
    <cellStyle name="Input 7 9 2 2 2" xfId="5989" xr:uid="{00000000-0005-0000-0000-000068170000}"/>
    <cellStyle name="Input 7 9 3" xfId="5990" xr:uid="{00000000-0005-0000-0000-000069170000}"/>
    <cellStyle name="Input 7 9 3 2" xfId="5991" xr:uid="{00000000-0005-0000-0000-00006A170000}"/>
    <cellStyle name="Input 7_PasteTemp" xfId="5992" xr:uid="{00000000-0005-0000-0000-00006B170000}"/>
    <cellStyle name="Input 70" xfId="5993" xr:uid="{00000000-0005-0000-0000-00006C170000}"/>
    <cellStyle name="Input 70 2" xfId="5994" xr:uid="{00000000-0005-0000-0000-00006D170000}"/>
    <cellStyle name="Input 70 2 2" xfId="5995" xr:uid="{00000000-0005-0000-0000-00006E170000}"/>
    <cellStyle name="Input 70 2 2 2" xfId="5996" xr:uid="{00000000-0005-0000-0000-00006F170000}"/>
    <cellStyle name="Input 70 3" xfId="5997" xr:uid="{00000000-0005-0000-0000-000070170000}"/>
    <cellStyle name="Input 70 3 2" xfId="5998" xr:uid="{00000000-0005-0000-0000-000071170000}"/>
    <cellStyle name="Input 71" xfId="5999" xr:uid="{00000000-0005-0000-0000-000072170000}"/>
    <cellStyle name="Input 71 2" xfId="6000" xr:uid="{00000000-0005-0000-0000-000073170000}"/>
    <cellStyle name="Input 71 2 2" xfId="6001" xr:uid="{00000000-0005-0000-0000-000074170000}"/>
    <cellStyle name="Input 71 2 2 2" xfId="6002" xr:uid="{00000000-0005-0000-0000-000075170000}"/>
    <cellStyle name="Input 71 3" xfId="6003" xr:uid="{00000000-0005-0000-0000-000076170000}"/>
    <cellStyle name="Input 71 3 2" xfId="6004" xr:uid="{00000000-0005-0000-0000-000077170000}"/>
    <cellStyle name="Input 72" xfId="6005" xr:uid="{00000000-0005-0000-0000-000078170000}"/>
    <cellStyle name="Input 72 2" xfId="6006" xr:uid="{00000000-0005-0000-0000-000079170000}"/>
    <cellStyle name="Input 72 2 2" xfId="6007" xr:uid="{00000000-0005-0000-0000-00007A170000}"/>
    <cellStyle name="Input 72 2 2 2" xfId="6008" xr:uid="{00000000-0005-0000-0000-00007B170000}"/>
    <cellStyle name="Input 72 3" xfId="6009" xr:uid="{00000000-0005-0000-0000-00007C170000}"/>
    <cellStyle name="Input 72 3 2" xfId="6010" xr:uid="{00000000-0005-0000-0000-00007D170000}"/>
    <cellStyle name="Input 73" xfId="6011" xr:uid="{00000000-0005-0000-0000-00007E170000}"/>
    <cellStyle name="Input 73 2" xfId="6012" xr:uid="{00000000-0005-0000-0000-00007F170000}"/>
    <cellStyle name="Input 73 2 2" xfId="6013" xr:uid="{00000000-0005-0000-0000-000080170000}"/>
    <cellStyle name="Input 73 2 2 2" xfId="6014" xr:uid="{00000000-0005-0000-0000-000081170000}"/>
    <cellStyle name="Input 73 3" xfId="6015" xr:uid="{00000000-0005-0000-0000-000082170000}"/>
    <cellStyle name="Input 73 3 2" xfId="6016" xr:uid="{00000000-0005-0000-0000-000083170000}"/>
    <cellStyle name="Input 74" xfId="6017" xr:uid="{00000000-0005-0000-0000-000084170000}"/>
    <cellStyle name="Input 74 2" xfId="6018" xr:uid="{00000000-0005-0000-0000-000085170000}"/>
    <cellStyle name="Input 74 2 2" xfId="6019" xr:uid="{00000000-0005-0000-0000-000086170000}"/>
    <cellStyle name="Input 74 2 2 2" xfId="6020" xr:uid="{00000000-0005-0000-0000-000087170000}"/>
    <cellStyle name="Input 74 3" xfId="6021" xr:uid="{00000000-0005-0000-0000-000088170000}"/>
    <cellStyle name="Input 74 3 2" xfId="6022" xr:uid="{00000000-0005-0000-0000-000089170000}"/>
    <cellStyle name="Input 75" xfId="6023" xr:uid="{00000000-0005-0000-0000-00008A170000}"/>
    <cellStyle name="Input 75 2" xfId="6024" xr:uid="{00000000-0005-0000-0000-00008B170000}"/>
    <cellStyle name="Input 75 2 2" xfId="6025" xr:uid="{00000000-0005-0000-0000-00008C170000}"/>
    <cellStyle name="Input 75 2 2 2" xfId="6026" xr:uid="{00000000-0005-0000-0000-00008D170000}"/>
    <cellStyle name="Input 75 3" xfId="6027" xr:uid="{00000000-0005-0000-0000-00008E170000}"/>
    <cellStyle name="Input 75 3 2" xfId="6028" xr:uid="{00000000-0005-0000-0000-00008F170000}"/>
    <cellStyle name="Input 76" xfId="6029" xr:uid="{00000000-0005-0000-0000-000090170000}"/>
    <cellStyle name="Input 76 2" xfId="6030" xr:uid="{00000000-0005-0000-0000-000091170000}"/>
    <cellStyle name="Input 76 2 2" xfId="6031" xr:uid="{00000000-0005-0000-0000-000092170000}"/>
    <cellStyle name="Input 76 2 2 2" xfId="6032" xr:uid="{00000000-0005-0000-0000-000093170000}"/>
    <cellStyle name="Input 76 3" xfId="6033" xr:uid="{00000000-0005-0000-0000-000094170000}"/>
    <cellStyle name="Input 76 3 2" xfId="6034" xr:uid="{00000000-0005-0000-0000-000095170000}"/>
    <cellStyle name="Input 77" xfId="6035" xr:uid="{00000000-0005-0000-0000-000096170000}"/>
    <cellStyle name="Input 77 2" xfId="6036" xr:uid="{00000000-0005-0000-0000-000097170000}"/>
    <cellStyle name="Input 77 2 2" xfId="6037" xr:uid="{00000000-0005-0000-0000-000098170000}"/>
    <cellStyle name="Input 77 2 2 2" xfId="6038" xr:uid="{00000000-0005-0000-0000-000099170000}"/>
    <cellStyle name="Input 77 3" xfId="6039" xr:uid="{00000000-0005-0000-0000-00009A170000}"/>
    <cellStyle name="Input 77 3 2" xfId="6040" xr:uid="{00000000-0005-0000-0000-00009B170000}"/>
    <cellStyle name="Input 78" xfId="6041" xr:uid="{00000000-0005-0000-0000-00009C170000}"/>
    <cellStyle name="Input 78 2" xfId="6042" xr:uid="{00000000-0005-0000-0000-00009D170000}"/>
    <cellStyle name="Input 78 2 2" xfId="6043" xr:uid="{00000000-0005-0000-0000-00009E170000}"/>
    <cellStyle name="Input 78 2 2 2" xfId="6044" xr:uid="{00000000-0005-0000-0000-00009F170000}"/>
    <cellStyle name="Input 78 3" xfId="6045" xr:uid="{00000000-0005-0000-0000-0000A0170000}"/>
    <cellStyle name="Input 78 3 2" xfId="6046" xr:uid="{00000000-0005-0000-0000-0000A1170000}"/>
    <cellStyle name="Input 79" xfId="6047" xr:uid="{00000000-0005-0000-0000-0000A2170000}"/>
    <cellStyle name="Input 79 2" xfId="6048" xr:uid="{00000000-0005-0000-0000-0000A3170000}"/>
    <cellStyle name="Input 79 2 2" xfId="6049" xr:uid="{00000000-0005-0000-0000-0000A4170000}"/>
    <cellStyle name="Input 79 2 2 2" xfId="6050" xr:uid="{00000000-0005-0000-0000-0000A5170000}"/>
    <cellStyle name="Input 79 3" xfId="6051" xr:uid="{00000000-0005-0000-0000-0000A6170000}"/>
    <cellStyle name="Input 79 3 2" xfId="6052" xr:uid="{00000000-0005-0000-0000-0000A7170000}"/>
    <cellStyle name="Input 8" xfId="6053" xr:uid="{00000000-0005-0000-0000-0000A8170000}"/>
    <cellStyle name="Input 8 10" xfId="6054" xr:uid="{00000000-0005-0000-0000-0000A9170000}"/>
    <cellStyle name="Input 8 10 2" xfId="6055" xr:uid="{00000000-0005-0000-0000-0000AA170000}"/>
    <cellStyle name="Input 8 10 2 2" xfId="6056" xr:uid="{00000000-0005-0000-0000-0000AB170000}"/>
    <cellStyle name="Input 8 10 2 2 2" xfId="6057" xr:uid="{00000000-0005-0000-0000-0000AC170000}"/>
    <cellStyle name="Input 8 10 3" xfId="6058" xr:uid="{00000000-0005-0000-0000-0000AD170000}"/>
    <cellStyle name="Input 8 10 3 2" xfId="6059" xr:uid="{00000000-0005-0000-0000-0000AE170000}"/>
    <cellStyle name="Input 8 11" xfId="6060" xr:uid="{00000000-0005-0000-0000-0000AF170000}"/>
    <cellStyle name="Input 8 11 2" xfId="6061" xr:uid="{00000000-0005-0000-0000-0000B0170000}"/>
    <cellStyle name="Input 8 11 2 2" xfId="6062" xr:uid="{00000000-0005-0000-0000-0000B1170000}"/>
    <cellStyle name="Input 8 11 2 2 2" xfId="6063" xr:uid="{00000000-0005-0000-0000-0000B2170000}"/>
    <cellStyle name="Input 8 11 3" xfId="6064" xr:uid="{00000000-0005-0000-0000-0000B3170000}"/>
    <cellStyle name="Input 8 11 3 2" xfId="6065" xr:uid="{00000000-0005-0000-0000-0000B4170000}"/>
    <cellStyle name="Input 8 12" xfId="6066" xr:uid="{00000000-0005-0000-0000-0000B5170000}"/>
    <cellStyle name="Input 8 12 2" xfId="6067" xr:uid="{00000000-0005-0000-0000-0000B6170000}"/>
    <cellStyle name="Input 8 12 2 2" xfId="6068" xr:uid="{00000000-0005-0000-0000-0000B7170000}"/>
    <cellStyle name="Input 8 12 2 2 2" xfId="6069" xr:uid="{00000000-0005-0000-0000-0000B8170000}"/>
    <cellStyle name="Input 8 12 3" xfId="6070" xr:uid="{00000000-0005-0000-0000-0000B9170000}"/>
    <cellStyle name="Input 8 12 3 2" xfId="6071" xr:uid="{00000000-0005-0000-0000-0000BA170000}"/>
    <cellStyle name="Input 8 13" xfId="6072" xr:uid="{00000000-0005-0000-0000-0000BB170000}"/>
    <cellStyle name="Input 8 13 2" xfId="6073" xr:uid="{00000000-0005-0000-0000-0000BC170000}"/>
    <cellStyle name="Input 8 13 2 2" xfId="6074" xr:uid="{00000000-0005-0000-0000-0000BD170000}"/>
    <cellStyle name="Input 8 13 2 2 2" xfId="6075" xr:uid="{00000000-0005-0000-0000-0000BE170000}"/>
    <cellStyle name="Input 8 13 3" xfId="6076" xr:uid="{00000000-0005-0000-0000-0000BF170000}"/>
    <cellStyle name="Input 8 13 3 2" xfId="6077" xr:uid="{00000000-0005-0000-0000-0000C0170000}"/>
    <cellStyle name="Input 8 14" xfId="6078" xr:uid="{00000000-0005-0000-0000-0000C1170000}"/>
    <cellStyle name="Input 8 14 2" xfId="6079" xr:uid="{00000000-0005-0000-0000-0000C2170000}"/>
    <cellStyle name="Input 8 14 2 2" xfId="6080" xr:uid="{00000000-0005-0000-0000-0000C3170000}"/>
    <cellStyle name="Input 8 14 2 2 2" xfId="6081" xr:uid="{00000000-0005-0000-0000-0000C4170000}"/>
    <cellStyle name="Input 8 14 3" xfId="6082" xr:uid="{00000000-0005-0000-0000-0000C5170000}"/>
    <cellStyle name="Input 8 14 3 2" xfId="6083" xr:uid="{00000000-0005-0000-0000-0000C6170000}"/>
    <cellStyle name="Input 8 15" xfId="6084" xr:uid="{00000000-0005-0000-0000-0000C7170000}"/>
    <cellStyle name="Input 8 15 2" xfId="6085" xr:uid="{00000000-0005-0000-0000-0000C8170000}"/>
    <cellStyle name="Input 8 15 2 2" xfId="6086" xr:uid="{00000000-0005-0000-0000-0000C9170000}"/>
    <cellStyle name="Input 8 15 2 2 2" xfId="6087" xr:uid="{00000000-0005-0000-0000-0000CA170000}"/>
    <cellStyle name="Input 8 15 3" xfId="6088" xr:uid="{00000000-0005-0000-0000-0000CB170000}"/>
    <cellStyle name="Input 8 15 3 2" xfId="6089" xr:uid="{00000000-0005-0000-0000-0000CC170000}"/>
    <cellStyle name="Input 8 16" xfId="6090" xr:uid="{00000000-0005-0000-0000-0000CD170000}"/>
    <cellStyle name="Input 8 16 2" xfId="6091" xr:uid="{00000000-0005-0000-0000-0000CE170000}"/>
    <cellStyle name="Input 8 16 2 2" xfId="6092" xr:uid="{00000000-0005-0000-0000-0000CF170000}"/>
    <cellStyle name="Input 8 16 2 2 2" xfId="6093" xr:uid="{00000000-0005-0000-0000-0000D0170000}"/>
    <cellStyle name="Input 8 16 3" xfId="6094" xr:uid="{00000000-0005-0000-0000-0000D1170000}"/>
    <cellStyle name="Input 8 16 3 2" xfId="6095" xr:uid="{00000000-0005-0000-0000-0000D2170000}"/>
    <cellStyle name="Input 8 17" xfId="6096" xr:uid="{00000000-0005-0000-0000-0000D3170000}"/>
    <cellStyle name="Input 8 17 2" xfId="6097" xr:uid="{00000000-0005-0000-0000-0000D4170000}"/>
    <cellStyle name="Input 8 17 2 2" xfId="6098" xr:uid="{00000000-0005-0000-0000-0000D5170000}"/>
    <cellStyle name="Input 8 17 2 2 2" xfId="6099" xr:uid="{00000000-0005-0000-0000-0000D6170000}"/>
    <cellStyle name="Input 8 17 3" xfId="6100" xr:uid="{00000000-0005-0000-0000-0000D7170000}"/>
    <cellStyle name="Input 8 17 3 2" xfId="6101" xr:uid="{00000000-0005-0000-0000-0000D8170000}"/>
    <cellStyle name="Input 8 18" xfId="6102" xr:uid="{00000000-0005-0000-0000-0000D9170000}"/>
    <cellStyle name="Input 8 18 2" xfId="6103" xr:uid="{00000000-0005-0000-0000-0000DA170000}"/>
    <cellStyle name="Input 8 18 2 2" xfId="6104" xr:uid="{00000000-0005-0000-0000-0000DB170000}"/>
    <cellStyle name="Input 8 18 2 2 2" xfId="6105" xr:uid="{00000000-0005-0000-0000-0000DC170000}"/>
    <cellStyle name="Input 8 18 3" xfId="6106" xr:uid="{00000000-0005-0000-0000-0000DD170000}"/>
    <cellStyle name="Input 8 18 3 2" xfId="6107" xr:uid="{00000000-0005-0000-0000-0000DE170000}"/>
    <cellStyle name="Input 8 19" xfId="6108" xr:uid="{00000000-0005-0000-0000-0000DF170000}"/>
    <cellStyle name="Input 8 19 2" xfId="6109" xr:uid="{00000000-0005-0000-0000-0000E0170000}"/>
    <cellStyle name="Input 8 19 2 2" xfId="6110" xr:uid="{00000000-0005-0000-0000-0000E1170000}"/>
    <cellStyle name="Input 8 2" xfId="6111" xr:uid="{00000000-0005-0000-0000-0000E2170000}"/>
    <cellStyle name="Input 8 2 2" xfId="6112" xr:uid="{00000000-0005-0000-0000-0000E3170000}"/>
    <cellStyle name="Input 8 2 2 2" xfId="6113" xr:uid="{00000000-0005-0000-0000-0000E4170000}"/>
    <cellStyle name="Input 8 2 2 2 2" xfId="6114" xr:uid="{00000000-0005-0000-0000-0000E5170000}"/>
    <cellStyle name="Input 8 2 3" xfId="6115" xr:uid="{00000000-0005-0000-0000-0000E6170000}"/>
    <cellStyle name="Input 8 2 3 2" xfId="6116" xr:uid="{00000000-0005-0000-0000-0000E7170000}"/>
    <cellStyle name="Input 8 20" xfId="6117" xr:uid="{00000000-0005-0000-0000-0000E8170000}"/>
    <cellStyle name="Input 8 20 2" xfId="6118" xr:uid="{00000000-0005-0000-0000-0000E9170000}"/>
    <cellStyle name="Input 8 20 2 2" xfId="6119" xr:uid="{00000000-0005-0000-0000-0000EA170000}"/>
    <cellStyle name="Input 8 21" xfId="6120" xr:uid="{00000000-0005-0000-0000-0000EB170000}"/>
    <cellStyle name="Input 8 21 2" xfId="6121" xr:uid="{00000000-0005-0000-0000-0000EC170000}"/>
    <cellStyle name="Input 8 3" xfId="6122" xr:uid="{00000000-0005-0000-0000-0000ED170000}"/>
    <cellStyle name="Input 8 3 2" xfId="6123" xr:uid="{00000000-0005-0000-0000-0000EE170000}"/>
    <cellStyle name="Input 8 3 2 2" xfId="6124" xr:uid="{00000000-0005-0000-0000-0000EF170000}"/>
    <cellStyle name="Input 8 3 2 2 2" xfId="6125" xr:uid="{00000000-0005-0000-0000-0000F0170000}"/>
    <cellStyle name="Input 8 3 3" xfId="6126" xr:uid="{00000000-0005-0000-0000-0000F1170000}"/>
    <cellStyle name="Input 8 3 3 2" xfId="6127" xr:uid="{00000000-0005-0000-0000-0000F2170000}"/>
    <cellStyle name="Input 8 4" xfId="6128" xr:uid="{00000000-0005-0000-0000-0000F3170000}"/>
    <cellStyle name="Input 8 4 2" xfId="6129" xr:uid="{00000000-0005-0000-0000-0000F4170000}"/>
    <cellStyle name="Input 8 4 2 2" xfId="6130" xr:uid="{00000000-0005-0000-0000-0000F5170000}"/>
    <cellStyle name="Input 8 4 2 2 2" xfId="6131" xr:uid="{00000000-0005-0000-0000-0000F6170000}"/>
    <cellStyle name="Input 8 4 3" xfId="6132" xr:uid="{00000000-0005-0000-0000-0000F7170000}"/>
    <cellStyle name="Input 8 4 3 2" xfId="6133" xr:uid="{00000000-0005-0000-0000-0000F8170000}"/>
    <cellStyle name="Input 8 5" xfId="6134" xr:uid="{00000000-0005-0000-0000-0000F9170000}"/>
    <cellStyle name="Input 8 5 2" xfId="6135" xr:uid="{00000000-0005-0000-0000-0000FA170000}"/>
    <cellStyle name="Input 8 5 2 2" xfId="6136" xr:uid="{00000000-0005-0000-0000-0000FB170000}"/>
    <cellStyle name="Input 8 5 2 2 2" xfId="6137" xr:uid="{00000000-0005-0000-0000-0000FC170000}"/>
    <cellStyle name="Input 8 5 3" xfId="6138" xr:uid="{00000000-0005-0000-0000-0000FD170000}"/>
    <cellStyle name="Input 8 5 3 2" xfId="6139" xr:uid="{00000000-0005-0000-0000-0000FE170000}"/>
    <cellStyle name="Input 8 6" xfId="6140" xr:uid="{00000000-0005-0000-0000-0000FF170000}"/>
    <cellStyle name="Input 8 6 2" xfId="6141" xr:uid="{00000000-0005-0000-0000-000000180000}"/>
    <cellStyle name="Input 8 6 2 2" xfId="6142" xr:uid="{00000000-0005-0000-0000-000001180000}"/>
    <cellStyle name="Input 8 6 2 2 2" xfId="6143" xr:uid="{00000000-0005-0000-0000-000002180000}"/>
    <cellStyle name="Input 8 6 3" xfId="6144" xr:uid="{00000000-0005-0000-0000-000003180000}"/>
    <cellStyle name="Input 8 6 3 2" xfId="6145" xr:uid="{00000000-0005-0000-0000-000004180000}"/>
    <cellStyle name="Input 8 7" xfId="6146" xr:uid="{00000000-0005-0000-0000-000005180000}"/>
    <cellStyle name="Input 8 7 2" xfId="6147" xr:uid="{00000000-0005-0000-0000-000006180000}"/>
    <cellStyle name="Input 8 7 2 2" xfId="6148" xr:uid="{00000000-0005-0000-0000-000007180000}"/>
    <cellStyle name="Input 8 7 2 2 2" xfId="6149" xr:uid="{00000000-0005-0000-0000-000008180000}"/>
    <cellStyle name="Input 8 7 3" xfId="6150" xr:uid="{00000000-0005-0000-0000-000009180000}"/>
    <cellStyle name="Input 8 7 3 2" xfId="6151" xr:uid="{00000000-0005-0000-0000-00000A180000}"/>
    <cellStyle name="Input 8 8" xfId="6152" xr:uid="{00000000-0005-0000-0000-00000B180000}"/>
    <cellStyle name="Input 8 8 2" xfId="6153" xr:uid="{00000000-0005-0000-0000-00000C180000}"/>
    <cellStyle name="Input 8 8 2 2" xfId="6154" xr:uid="{00000000-0005-0000-0000-00000D180000}"/>
    <cellStyle name="Input 8 8 2 2 2" xfId="6155" xr:uid="{00000000-0005-0000-0000-00000E180000}"/>
    <cellStyle name="Input 8 8 3" xfId="6156" xr:uid="{00000000-0005-0000-0000-00000F180000}"/>
    <cellStyle name="Input 8 8 3 2" xfId="6157" xr:uid="{00000000-0005-0000-0000-000010180000}"/>
    <cellStyle name="Input 8 9" xfId="6158" xr:uid="{00000000-0005-0000-0000-000011180000}"/>
    <cellStyle name="Input 8 9 2" xfId="6159" xr:uid="{00000000-0005-0000-0000-000012180000}"/>
    <cellStyle name="Input 8 9 2 2" xfId="6160" xr:uid="{00000000-0005-0000-0000-000013180000}"/>
    <cellStyle name="Input 8 9 2 2 2" xfId="6161" xr:uid="{00000000-0005-0000-0000-000014180000}"/>
    <cellStyle name="Input 8 9 3" xfId="6162" xr:uid="{00000000-0005-0000-0000-000015180000}"/>
    <cellStyle name="Input 8 9 3 2" xfId="6163" xr:uid="{00000000-0005-0000-0000-000016180000}"/>
    <cellStyle name="Input 8_PasteTemp" xfId="6164" xr:uid="{00000000-0005-0000-0000-000017180000}"/>
    <cellStyle name="Input 80" xfId="6165" xr:uid="{00000000-0005-0000-0000-000018180000}"/>
    <cellStyle name="Input 80 2" xfId="6166" xr:uid="{00000000-0005-0000-0000-000019180000}"/>
    <cellStyle name="Input 80 2 2" xfId="6167" xr:uid="{00000000-0005-0000-0000-00001A180000}"/>
    <cellStyle name="Input 80 2 2 2" xfId="6168" xr:uid="{00000000-0005-0000-0000-00001B180000}"/>
    <cellStyle name="Input 80 3" xfId="6169" xr:uid="{00000000-0005-0000-0000-00001C180000}"/>
    <cellStyle name="Input 80 3 2" xfId="6170" xr:uid="{00000000-0005-0000-0000-00001D180000}"/>
    <cellStyle name="Input 81" xfId="6171" xr:uid="{00000000-0005-0000-0000-00001E180000}"/>
    <cellStyle name="Input 81 2" xfId="6172" xr:uid="{00000000-0005-0000-0000-00001F180000}"/>
    <cellStyle name="Input 81 2 2" xfId="6173" xr:uid="{00000000-0005-0000-0000-000020180000}"/>
    <cellStyle name="Input 81 2 2 2" xfId="6174" xr:uid="{00000000-0005-0000-0000-000021180000}"/>
    <cellStyle name="Input 81 3" xfId="6175" xr:uid="{00000000-0005-0000-0000-000022180000}"/>
    <cellStyle name="Input 81 3 2" xfId="6176" xr:uid="{00000000-0005-0000-0000-000023180000}"/>
    <cellStyle name="Input 82" xfId="6177" xr:uid="{00000000-0005-0000-0000-000024180000}"/>
    <cellStyle name="Input 82 2" xfId="6178" xr:uid="{00000000-0005-0000-0000-000025180000}"/>
    <cellStyle name="Input 82 2 2" xfId="6179" xr:uid="{00000000-0005-0000-0000-000026180000}"/>
    <cellStyle name="Input 82 2 2 2" xfId="6180" xr:uid="{00000000-0005-0000-0000-000027180000}"/>
    <cellStyle name="Input 82 3" xfId="6181" xr:uid="{00000000-0005-0000-0000-000028180000}"/>
    <cellStyle name="Input 82 3 2" xfId="6182" xr:uid="{00000000-0005-0000-0000-000029180000}"/>
    <cellStyle name="Input 83" xfId="6183" xr:uid="{00000000-0005-0000-0000-00002A180000}"/>
    <cellStyle name="Input 83 2" xfId="6184" xr:uid="{00000000-0005-0000-0000-00002B180000}"/>
    <cellStyle name="Input 83 2 2" xfId="6185" xr:uid="{00000000-0005-0000-0000-00002C180000}"/>
    <cellStyle name="Input 83 2 2 2" xfId="6186" xr:uid="{00000000-0005-0000-0000-00002D180000}"/>
    <cellStyle name="Input 83 3" xfId="6187" xr:uid="{00000000-0005-0000-0000-00002E180000}"/>
    <cellStyle name="Input 83 3 2" xfId="6188" xr:uid="{00000000-0005-0000-0000-00002F180000}"/>
    <cellStyle name="Input 84" xfId="6189" xr:uid="{00000000-0005-0000-0000-000030180000}"/>
    <cellStyle name="Input 84 2" xfId="6190" xr:uid="{00000000-0005-0000-0000-000031180000}"/>
    <cellStyle name="Input 84 2 2" xfId="6191" xr:uid="{00000000-0005-0000-0000-000032180000}"/>
    <cellStyle name="Input 84 2 2 2" xfId="6192" xr:uid="{00000000-0005-0000-0000-000033180000}"/>
    <cellStyle name="Input 84 3" xfId="6193" xr:uid="{00000000-0005-0000-0000-000034180000}"/>
    <cellStyle name="Input 84 3 2" xfId="6194" xr:uid="{00000000-0005-0000-0000-000035180000}"/>
    <cellStyle name="Input 85" xfId="6195" xr:uid="{00000000-0005-0000-0000-000036180000}"/>
    <cellStyle name="Input 85 2" xfId="6196" xr:uid="{00000000-0005-0000-0000-000037180000}"/>
    <cellStyle name="Input 85 2 2" xfId="6197" xr:uid="{00000000-0005-0000-0000-000038180000}"/>
    <cellStyle name="Input 85 2 2 2" xfId="6198" xr:uid="{00000000-0005-0000-0000-000039180000}"/>
    <cellStyle name="Input 85 3" xfId="6199" xr:uid="{00000000-0005-0000-0000-00003A180000}"/>
    <cellStyle name="Input 85 3 2" xfId="6200" xr:uid="{00000000-0005-0000-0000-00003B180000}"/>
    <cellStyle name="Input 86" xfId="6201" xr:uid="{00000000-0005-0000-0000-00003C180000}"/>
    <cellStyle name="Input 86 2" xfId="6202" xr:uid="{00000000-0005-0000-0000-00003D180000}"/>
    <cellStyle name="Input 86 2 2" xfId="6203" xr:uid="{00000000-0005-0000-0000-00003E180000}"/>
    <cellStyle name="Input 86 2 2 2" xfId="6204" xr:uid="{00000000-0005-0000-0000-00003F180000}"/>
    <cellStyle name="Input 86 3" xfId="6205" xr:uid="{00000000-0005-0000-0000-000040180000}"/>
    <cellStyle name="Input 86 3 2" xfId="6206" xr:uid="{00000000-0005-0000-0000-000041180000}"/>
    <cellStyle name="Input 87" xfId="6207" xr:uid="{00000000-0005-0000-0000-000042180000}"/>
    <cellStyle name="Input 87 2" xfId="6208" xr:uid="{00000000-0005-0000-0000-000043180000}"/>
    <cellStyle name="Input 87 2 2" xfId="6209" xr:uid="{00000000-0005-0000-0000-000044180000}"/>
    <cellStyle name="Input 87 2 2 2" xfId="6210" xr:uid="{00000000-0005-0000-0000-000045180000}"/>
    <cellStyle name="Input 87 3" xfId="6211" xr:uid="{00000000-0005-0000-0000-000046180000}"/>
    <cellStyle name="Input 87 3 2" xfId="6212" xr:uid="{00000000-0005-0000-0000-000047180000}"/>
    <cellStyle name="Input 88" xfId="6213" xr:uid="{00000000-0005-0000-0000-000048180000}"/>
    <cellStyle name="Input 88 2" xfId="6214" xr:uid="{00000000-0005-0000-0000-000049180000}"/>
    <cellStyle name="Input 88 2 2" xfId="6215" xr:uid="{00000000-0005-0000-0000-00004A180000}"/>
    <cellStyle name="Input 88 2 2 2" xfId="6216" xr:uid="{00000000-0005-0000-0000-00004B180000}"/>
    <cellStyle name="Input 88 3" xfId="6217" xr:uid="{00000000-0005-0000-0000-00004C180000}"/>
    <cellStyle name="Input 88 3 2" xfId="6218" xr:uid="{00000000-0005-0000-0000-00004D180000}"/>
    <cellStyle name="Input 89" xfId="6219" xr:uid="{00000000-0005-0000-0000-00004E180000}"/>
    <cellStyle name="Input 89 2" xfId="6220" xr:uid="{00000000-0005-0000-0000-00004F180000}"/>
    <cellStyle name="Input 89 2 2" xfId="6221" xr:uid="{00000000-0005-0000-0000-000050180000}"/>
    <cellStyle name="Input 89 2 2 2" xfId="6222" xr:uid="{00000000-0005-0000-0000-000051180000}"/>
    <cellStyle name="Input 89 3" xfId="6223" xr:uid="{00000000-0005-0000-0000-000052180000}"/>
    <cellStyle name="Input 89 3 2" xfId="6224" xr:uid="{00000000-0005-0000-0000-000053180000}"/>
    <cellStyle name="Input 9" xfId="6225" xr:uid="{00000000-0005-0000-0000-000054180000}"/>
    <cellStyle name="Input 9 10" xfId="6226" xr:uid="{00000000-0005-0000-0000-000055180000}"/>
    <cellStyle name="Input 9 10 2" xfId="6227" xr:uid="{00000000-0005-0000-0000-000056180000}"/>
    <cellStyle name="Input 9 10 2 2" xfId="6228" xr:uid="{00000000-0005-0000-0000-000057180000}"/>
    <cellStyle name="Input 9 10 2 2 2" xfId="6229" xr:uid="{00000000-0005-0000-0000-000058180000}"/>
    <cellStyle name="Input 9 10 3" xfId="6230" xr:uid="{00000000-0005-0000-0000-000059180000}"/>
    <cellStyle name="Input 9 10 3 2" xfId="6231" xr:uid="{00000000-0005-0000-0000-00005A180000}"/>
    <cellStyle name="Input 9 11" xfId="6232" xr:uid="{00000000-0005-0000-0000-00005B180000}"/>
    <cellStyle name="Input 9 11 2" xfId="6233" xr:uid="{00000000-0005-0000-0000-00005C180000}"/>
    <cellStyle name="Input 9 11 2 2" xfId="6234" xr:uid="{00000000-0005-0000-0000-00005D180000}"/>
    <cellStyle name="Input 9 11 2 2 2" xfId="6235" xr:uid="{00000000-0005-0000-0000-00005E180000}"/>
    <cellStyle name="Input 9 11 3" xfId="6236" xr:uid="{00000000-0005-0000-0000-00005F180000}"/>
    <cellStyle name="Input 9 11 3 2" xfId="6237" xr:uid="{00000000-0005-0000-0000-000060180000}"/>
    <cellStyle name="Input 9 12" xfId="6238" xr:uid="{00000000-0005-0000-0000-000061180000}"/>
    <cellStyle name="Input 9 12 2" xfId="6239" xr:uid="{00000000-0005-0000-0000-000062180000}"/>
    <cellStyle name="Input 9 12 2 2" xfId="6240" xr:uid="{00000000-0005-0000-0000-000063180000}"/>
    <cellStyle name="Input 9 12 2 2 2" xfId="6241" xr:uid="{00000000-0005-0000-0000-000064180000}"/>
    <cellStyle name="Input 9 12 3" xfId="6242" xr:uid="{00000000-0005-0000-0000-000065180000}"/>
    <cellStyle name="Input 9 12 3 2" xfId="6243" xr:uid="{00000000-0005-0000-0000-000066180000}"/>
    <cellStyle name="Input 9 13" xfId="6244" xr:uid="{00000000-0005-0000-0000-000067180000}"/>
    <cellStyle name="Input 9 13 2" xfId="6245" xr:uid="{00000000-0005-0000-0000-000068180000}"/>
    <cellStyle name="Input 9 13 2 2" xfId="6246" xr:uid="{00000000-0005-0000-0000-000069180000}"/>
    <cellStyle name="Input 9 13 2 2 2" xfId="6247" xr:uid="{00000000-0005-0000-0000-00006A180000}"/>
    <cellStyle name="Input 9 13 3" xfId="6248" xr:uid="{00000000-0005-0000-0000-00006B180000}"/>
    <cellStyle name="Input 9 13 3 2" xfId="6249" xr:uid="{00000000-0005-0000-0000-00006C180000}"/>
    <cellStyle name="Input 9 14" xfId="6250" xr:uid="{00000000-0005-0000-0000-00006D180000}"/>
    <cellStyle name="Input 9 14 2" xfId="6251" xr:uid="{00000000-0005-0000-0000-00006E180000}"/>
    <cellStyle name="Input 9 14 2 2" xfId="6252" xr:uid="{00000000-0005-0000-0000-00006F180000}"/>
    <cellStyle name="Input 9 14 2 2 2" xfId="6253" xr:uid="{00000000-0005-0000-0000-000070180000}"/>
    <cellStyle name="Input 9 14 3" xfId="6254" xr:uid="{00000000-0005-0000-0000-000071180000}"/>
    <cellStyle name="Input 9 14 3 2" xfId="6255" xr:uid="{00000000-0005-0000-0000-000072180000}"/>
    <cellStyle name="Input 9 15" xfId="6256" xr:uid="{00000000-0005-0000-0000-000073180000}"/>
    <cellStyle name="Input 9 15 2" xfId="6257" xr:uid="{00000000-0005-0000-0000-000074180000}"/>
    <cellStyle name="Input 9 15 2 2" xfId="6258" xr:uid="{00000000-0005-0000-0000-000075180000}"/>
    <cellStyle name="Input 9 15 2 2 2" xfId="6259" xr:uid="{00000000-0005-0000-0000-000076180000}"/>
    <cellStyle name="Input 9 15 3" xfId="6260" xr:uid="{00000000-0005-0000-0000-000077180000}"/>
    <cellStyle name="Input 9 15 3 2" xfId="6261" xr:uid="{00000000-0005-0000-0000-000078180000}"/>
    <cellStyle name="Input 9 16" xfId="6262" xr:uid="{00000000-0005-0000-0000-000079180000}"/>
    <cellStyle name="Input 9 16 2" xfId="6263" xr:uid="{00000000-0005-0000-0000-00007A180000}"/>
    <cellStyle name="Input 9 16 2 2" xfId="6264" xr:uid="{00000000-0005-0000-0000-00007B180000}"/>
    <cellStyle name="Input 9 16 2 2 2" xfId="6265" xr:uid="{00000000-0005-0000-0000-00007C180000}"/>
    <cellStyle name="Input 9 16 3" xfId="6266" xr:uid="{00000000-0005-0000-0000-00007D180000}"/>
    <cellStyle name="Input 9 16 3 2" xfId="6267" xr:uid="{00000000-0005-0000-0000-00007E180000}"/>
    <cellStyle name="Input 9 17" xfId="6268" xr:uid="{00000000-0005-0000-0000-00007F180000}"/>
    <cellStyle name="Input 9 17 2" xfId="6269" xr:uid="{00000000-0005-0000-0000-000080180000}"/>
    <cellStyle name="Input 9 17 2 2" xfId="6270" xr:uid="{00000000-0005-0000-0000-000081180000}"/>
    <cellStyle name="Input 9 17 2 2 2" xfId="6271" xr:uid="{00000000-0005-0000-0000-000082180000}"/>
    <cellStyle name="Input 9 17 3" xfId="6272" xr:uid="{00000000-0005-0000-0000-000083180000}"/>
    <cellStyle name="Input 9 17 3 2" xfId="6273" xr:uid="{00000000-0005-0000-0000-000084180000}"/>
    <cellStyle name="Input 9 18" xfId="6274" xr:uid="{00000000-0005-0000-0000-000085180000}"/>
    <cellStyle name="Input 9 18 2" xfId="6275" xr:uid="{00000000-0005-0000-0000-000086180000}"/>
    <cellStyle name="Input 9 18 2 2" xfId="6276" xr:uid="{00000000-0005-0000-0000-000087180000}"/>
    <cellStyle name="Input 9 18 2 2 2" xfId="6277" xr:uid="{00000000-0005-0000-0000-000088180000}"/>
    <cellStyle name="Input 9 18 3" xfId="6278" xr:uid="{00000000-0005-0000-0000-000089180000}"/>
    <cellStyle name="Input 9 18 3 2" xfId="6279" xr:uid="{00000000-0005-0000-0000-00008A180000}"/>
    <cellStyle name="Input 9 19" xfId="6280" xr:uid="{00000000-0005-0000-0000-00008B180000}"/>
    <cellStyle name="Input 9 19 2" xfId="6281" xr:uid="{00000000-0005-0000-0000-00008C180000}"/>
    <cellStyle name="Input 9 19 2 2" xfId="6282" xr:uid="{00000000-0005-0000-0000-00008D180000}"/>
    <cellStyle name="Input 9 2" xfId="6283" xr:uid="{00000000-0005-0000-0000-00008E180000}"/>
    <cellStyle name="Input 9 2 2" xfId="6284" xr:uid="{00000000-0005-0000-0000-00008F180000}"/>
    <cellStyle name="Input 9 2 2 2" xfId="6285" xr:uid="{00000000-0005-0000-0000-000090180000}"/>
    <cellStyle name="Input 9 2 2 2 2" xfId="6286" xr:uid="{00000000-0005-0000-0000-000091180000}"/>
    <cellStyle name="Input 9 2 3" xfId="6287" xr:uid="{00000000-0005-0000-0000-000092180000}"/>
    <cellStyle name="Input 9 2 3 2" xfId="6288" xr:uid="{00000000-0005-0000-0000-000093180000}"/>
    <cellStyle name="Input 9 20" xfId="6289" xr:uid="{00000000-0005-0000-0000-000094180000}"/>
    <cellStyle name="Input 9 20 2" xfId="6290" xr:uid="{00000000-0005-0000-0000-000095180000}"/>
    <cellStyle name="Input 9 20 2 2" xfId="6291" xr:uid="{00000000-0005-0000-0000-000096180000}"/>
    <cellStyle name="Input 9 21" xfId="6292" xr:uid="{00000000-0005-0000-0000-000097180000}"/>
    <cellStyle name="Input 9 21 2" xfId="6293" xr:uid="{00000000-0005-0000-0000-000098180000}"/>
    <cellStyle name="Input 9 3" xfId="6294" xr:uid="{00000000-0005-0000-0000-000099180000}"/>
    <cellStyle name="Input 9 3 2" xfId="6295" xr:uid="{00000000-0005-0000-0000-00009A180000}"/>
    <cellStyle name="Input 9 3 2 2" xfId="6296" xr:uid="{00000000-0005-0000-0000-00009B180000}"/>
    <cellStyle name="Input 9 3 2 2 2" xfId="6297" xr:uid="{00000000-0005-0000-0000-00009C180000}"/>
    <cellStyle name="Input 9 3 3" xfId="6298" xr:uid="{00000000-0005-0000-0000-00009D180000}"/>
    <cellStyle name="Input 9 3 3 2" xfId="6299" xr:uid="{00000000-0005-0000-0000-00009E180000}"/>
    <cellStyle name="Input 9 4" xfId="6300" xr:uid="{00000000-0005-0000-0000-00009F180000}"/>
    <cellStyle name="Input 9 4 2" xfId="6301" xr:uid="{00000000-0005-0000-0000-0000A0180000}"/>
    <cellStyle name="Input 9 4 2 2" xfId="6302" xr:uid="{00000000-0005-0000-0000-0000A1180000}"/>
    <cellStyle name="Input 9 4 2 2 2" xfId="6303" xr:uid="{00000000-0005-0000-0000-0000A2180000}"/>
    <cellStyle name="Input 9 4 3" xfId="6304" xr:uid="{00000000-0005-0000-0000-0000A3180000}"/>
    <cellStyle name="Input 9 4 3 2" xfId="6305" xr:uid="{00000000-0005-0000-0000-0000A4180000}"/>
    <cellStyle name="Input 9 5" xfId="6306" xr:uid="{00000000-0005-0000-0000-0000A5180000}"/>
    <cellStyle name="Input 9 5 2" xfId="6307" xr:uid="{00000000-0005-0000-0000-0000A6180000}"/>
    <cellStyle name="Input 9 5 2 2" xfId="6308" xr:uid="{00000000-0005-0000-0000-0000A7180000}"/>
    <cellStyle name="Input 9 5 2 2 2" xfId="6309" xr:uid="{00000000-0005-0000-0000-0000A8180000}"/>
    <cellStyle name="Input 9 5 3" xfId="6310" xr:uid="{00000000-0005-0000-0000-0000A9180000}"/>
    <cellStyle name="Input 9 5 3 2" xfId="6311" xr:uid="{00000000-0005-0000-0000-0000AA180000}"/>
    <cellStyle name="Input 9 6" xfId="6312" xr:uid="{00000000-0005-0000-0000-0000AB180000}"/>
    <cellStyle name="Input 9 6 2" xfId="6313" xr:uid="{00000000-0005-0000-0000-0000AC180000}"/>
    <cellStyle name="Input 9 6 2 2" xfId="6314" xr:uid="{00000000-0005-0000-0000-0000AD180000}"/>
    <cellStyle name="Input 9 6 2 2 2" xfId="6315" xr:uid="{00000000-0005-0000-0000-0000AE180000}"/>
    <cellStyle name="Input 9 6 3" xfId="6316" xr:uid="{00000000-0005-0000-0000-0000AF180000}"/>
    <cellStyle name="Input 9 6 3 2" xfId="6317" xr:uid="{00000000-0005-0000-0000-0000B0180000}"/>
    <cellStyle name="Input 9 7" xfId="6318" xr:uid="{00000000-0005-0000-0000-0000B1180000}"/>
    <cellStyle name="Input 9 7 2" xfId="6319" xr:uid="{00000000-0005-0000-0000-0000B2180000}"/>
    <cellStyle name="Input 9 7 2 2" xfId="6320" xr:uid="{00000000-0005-0000-0000-0000B3180000}"/>
    <cellStyle name="Input 9 7 2 2 2" xfId="6321" xr:uid="{00000000-0005-0000-0000-0000B4180000}"/>
    <cellStyle name="Input 9 7 3" xfId="6322" xr:uid="{00000000-0005-0000-0000-0000B5180000}"/>
    <cellStyle name="Input 9 7 3 2" xfId="6323" xr:uid="{00000000-0005-0000-0000-0000B6180000}"/>
    <cellStyle name="Input 9 8" xfId="6324" xr:uid="{00000000-0005-0000-0000-0000B7180000}"/>
    <cellStyle name="Input 9 8 2" xfId="6325" xr:uid="{00000000-0005-0000-0000-0000B8180000}"/>
    <cellStyle name="Input 9 8 2 2" xfId="6326" xr:uid="{00000000-0005-0000-0000-0000B9180000}"/>
    <cellStyle name="Input 9 8 2 2 2" xfId="6327" xr:uid="{00000000-0005-0000-0000-0000BA180000}"/>
    <cellStyle name="Input 9 8 3" xfId="6328" xr:uid="{00000000-0005-0000-0000-0000BB180000}"/>
    <cellStyle name="Input 9 8 3 2" xfId="6329" xr:uid="{00000000-0005-0000-0000-0000BC180000}"/>
    <cellStyle name="Input 9 9" xfId="6330" xr:uid="{00000000-0005-0000-0000-0000BD180000}"/>
    <cellStyle name="Input 9 9 2" xfId="6331" xr:uid="{00000000-0005-0000-0000-0000BE180000}"/>
    <cellStyle name="Input 9 9 2 2" xfId="6332" xr:uid="{00000000-0005-0000-0000-0000BF180000}"/>
    <cellStyle name="Input 9 9 2 2 2" xfId="6333" xr:uid="{00000000-0005-0000-0000-0000C0180000}"/>
    <cellStyle name="Input 9 9 3" xfId="6334" xr:uid="{00000000-0005-0000-0000-0000C1180000}"/>
    <cellStyle name="Input 9 9 3 2" xfId="6335" xr:uid="{00000000-0005-0000-0000-0000C2180000}"/>
    <cellStyle name="Input 9_PasteTemp" xfId="6336" xr:uid="{00000000-0005-0000-0000-0000C3180000}"/>
    <cellStyle name="Input 90" xfId="6337" xr:uid="{00000000-0005-0000-0000-0000C4180000}"/>
    <cellStyle name="Input 90 2" xfId="6338" xr:uid="{00000000-0005-0000-0000-0000C5180000}"/>
    <cellStyle name="Input 90 2 2" xfId="6339" xr:uid="{00000000-0005-0000-0000-0000C6180000}"/>
    <cellStyle name="Input 90 2 2 2" xfId="6340" xr:uid="{00000000-0005-0000-0000-0000C7180000}"/>
    <cellStyle name="Input 90 3" xfId="6341" xr:uid="{00000000-0005-0000-0000-0000C8180000}"/>
    <cellStyle name="Input 90 3 2" xfId="6342" xr:uid="{00000000-0005-0000-0000-0000C9180000}"/>
    <cellStyle name="Input 91" xfId="6343" xr:uid="{00000000-0005-0000-0000-0000CA180000}"/>
    <cellStyle name="Input 91 2" xfId="6344" xr:uid="{00000000-0005-0000-0000-0000CB180000}"/>
    <cellStyle name="Input 91 2 2" xfId="6345" xr:uid="{00000000-0005-0000-0000-0000CC180000}"/>
    <cellStyle name="Input 91 2 2 2" xfId="6346" xr:uid="{00000000-0005-0000-0000-0000CD180000}"/>
    <cellStyle name="Input 91 3" xfId="6347" xr:uid="{00000000-0005-0000-0000-0000CE180000}"/>
    <cellStyle name="Input 91 3 2" xfId="6348" xr:uid="{00000000-0005-0000-0000-0000CF180000}"/>
    <cellStyle name="Input 92" xfId="6349" xr:uid="{00000000-0005-0000-0000-0000D0180000}"/>
    <cellStyle name="Input 92 2" xfId="6350" xr:uid="{00000000-0005-0000-0000-0000D1180000}"/>
    <cellStyle name="Input 92 2 2" xfId="6351" xr:uid="{00000000-0005-0000-0000-0000D2180000}"/>
    <cellStyle name="Input 92 2 2 2" xfId="6352" xr:uid="{00000000-0005-0000-0000-0000D3180000}"/>
    <cellStyle name="Input 92 3" xfId="6353" xr:uid="{00000000-0005-0000-0000-0000D4180000}"/>
    <cellStyle name="Input 92 3 2" xfId="6354" xr:uid="{00000000-0005-0000-0000-0000D5180000}"/>
    <cellStyle name="Input 93" xfId="6355" xr:uid="{00000000-0005-0000-0000-0000D6180000}"/>
    <cellStyle name="Input 93 2" xfId="6356" xr:uid="{00000000-0005-0000-0000-0000D7180000}"/>
    <cellStyle name="Input 93 2 2" xfId="6357" xr:uid="{00000000-0005-0000-0000-0000D8180000}"/>
    <cellStyle name="Input 93 2 2 2" xfId="6358" xr:uid="{00000000-0005-0000-0000-0000D9180000}"/>
    <cellStyle name="Input 93 3" xfId="6359" xr:uid="{00000000-0005-0000-0000-0000DA180000}"/>
    <cellStyle name="Input 93 3 2" xfId="6360" xr:uid="{00000000-0005-0000-0000-0000DB180000}"/>
    <cellStyle name="Input 94" xfId="6361" xr:uid="{00000000-0005-0000-0000-0000DC180000}"/>
    <cellStyle name="Input 94 2" xfId="6362" xr:uid="{00000000-0005-0000-0000-0000DD180000}"/>
    <cellStyle name="Input 94 2 2" xfId="6363" xr:uid="{00000000-0005-0000-0000-0000DE180000}"/>
    <cellStyle name="Input 94 2 2 2" xfId="6364" xr:uid="{00000000-0005-0000-0000-0000DF180000}"/>
    <cellStyle name="Input 94 3" xfId="6365" xr:uid="{00000000-0005-0000-0000-0000E0180000}"/>
    <cellStyle name="Input 94 3 2" xfId="6366" xr:uid="{00000000-0005-0000-0000-0000E1180000}"/>
    <cellStyle name="Input 95" xfId="6367" xr:uid="{00000000-0005-0000-0000-0000E2180000}"/>
    <cellStyle name="Input 95 2" xfId="6368" xr:uid="{00000000-0005-0000-0000-0000E3180000}"/>
    <cellStyle name="Input 95 2 2" xfId="6369" xr:uid="{00000000-0005-0000-0000-0000E4180000}"/>
    <cellStyle name="Input 95 2 2 2" xfId="6370" xr:uid="{00000000-0005-0000-0000-0000E5180000}"/>
    <cellStyle name="Input 95 3" xfId="6371" xr:uid="{00000000-0005-0000-0000-0000E6180000}"/>
    <cellStyle name="Input 95 3 2" xfId="6372" xr:uid="{00000000-0005-0000-0000-0000E7180000}"/>
    <cellStyle name="Input 96" xfId="6373" xr:uid="{00000000-0005-0000-0000-0000E8180000}"/>
    <cellStyle name="Input 96 2" xfId="6374" xr:uid="{00000000-0005-0000-0000-0000E9180000}"/>
    <cellStyle name="Input 96 2 2" xfId="6375" xr:uid="{00000000-0005-0000-0000-0000EA180000}"/>
    <cellStyle name="Input 96 2 2 2" xfId="6376" xr:uid="{00000000-0005-0000-0000-0000EB180000}"/>
    <cellStyle name="Input 96 3" xfId="6377" xr:uid="{00000000-0005-0000-0000-0000EC180000}"/>
    <cellStyle name="Input 96 3 2" xfId="6378" xr:uid="{00000000-0005-0000-0000-0000ED180000}"/>
    <cellStyle name="Input 97" xfId="6379" xr:uid="{00000000-0005-0000-0000-0000EE180000}"/>
    <cellStyle name="Input 97 2" xfId="6380" xr:uid="{00000000-0005-0000-0000-0000EF180000}"/>
    <cellStyle name="Input 97 2 2" xfId="6381" xr:uid="{00000000-0005-0000-0000-0000F0180000}"/>
    <cellStyle name="Input 97 2 2 2" xfId="6382" xr:uid="{00000000-0005-0000-0000-0000F1180000}"/>
    <cellStyle name="Input 97 3" xfId="6383" xr:uid="{00000000-0005-0000-0000-0000F2180000}"/>
    <cellStyle name="Input 97 3 2" xfId="6384" xr:uid="{00000000-0005-0000-0000-0000F3180000}"/>
    <cellStyle name="Input 98" xfId="6385" xr:uid="{00000000-0005-0000-0000-0000F4180000}"/>
    <cellStyle name="Input 98 2" xfId="6386" xr:uid="{00000000-0005-0000-0000-0000F5180000}"/>
    <cellStyle name="Input 98 2 2" xfId="6387" xr:uid="{00000000-0005-0000-0000-0000F6180000}"/>
    <cellStyle name="Input 98 2 2 2" xfId="6388" xr:uid="{00000000-0005-0000-0000-0000F7180000}"/>
    <cellStyle name="Input 98 3" xfId="6389" xr:uid="{00000000-0005-0000-0000-0000F8180000}"/>
    <cellStyle name="Input 98 3 2" xfId="6390" xr:uid="{00000000-0005-0000-0000-0000F9180000}"/>
    <cellStyle name="Input 99" xfId="6391" xr:uid="{00000000-0005-0000-0000-0000FA180000}"/>
    <cellStyle name="Input 99 2" xfId="6392" xr:uid="{00000000-0005-0000-0000-0000FB180000}"/>
    <cellStyle name="Input 99 2 2" xfId="6393" xr:uid="{00000000-0005-0000-0000-0000FC180000}"/>
    <cellStyle name="Input 99 2 2 2" xfId="6394" xr:uid="{00000000-0005-0000-0000-0000FD180000}"/>
    <cellStyle name="Input 99 3" xfId="6395" xr:uid="{00000000-0005-0000-0000-0000FE180000}"/>
    <cellStyle name="Input 99 3 2" xfId="6396" xr:uid="{00000000-0005-0000-0000-0000FF180000}"/>
    <cellStyle name="J401K" xfId="6397" xr:uid="{00000000-0005-0000-0000-000000190000}"/>
    <cellStyle name="KWE?W・" xfId="6398" xr:uid="{00000000-0005-0000-0000-000001190000}"/>
    <cellStyle name="KWEW" xfId="6399" xr:uid="{00000000-0005-0000-0000-000002190000}"/>
    <cellStyle name="KWE標準" xfId="6400" xr:uid="{00000000-0005-0000-0000-000003190000}"/>
    <cellStyle name="Ledger 17 x 11 in" xfId="6401" xr:uid="{00000000-0005-0000-0000-000004190000}"/>
    <cellStyle name="Line" xfId="6402" xr:uid="{00000000-0005-0000-0000-000005190000}"/>
    <cellStyle name="Link Currency (0)" xfId="6403" xr:uid="{00000000-0005-0000-0000-000006190000}"/>
    <cellStyle name="Link Currency (2)" xfId="6404" xr:uid="{00000000-0005-0000-0000-000007190000}"/>
    <cellStyle name="Link Units (0)" xfId="6405" xr:uid="{00000000-0005-0000-0000-000008190000}"/>
    <cellStyle name="Link Units (1)" xfId="6406" xr:uid="{00000000-0005-0000-0000-000009190000}"/>
    <cellStyle name="Link Units (2)" xfId="6407" xr:uid="{00000000-0005-0000-0000-00000A190000}"/>
    <cellStyle name="Linked Cell 2" xfId="6408" xr:uid="{00000000-0005-0000-0000-00000B190000}"/>
    <cellStyle name="Linked Cell 2 10" xfId="6409" xr:uid="{00000000-0005-0000-0000-00000C190000}"/>
    <cellStyle name="Linked Cell 2 11" xfId="6410" xr:uid="{00000000-0005-0000-0000-00000D190000}"/>
    <cellStyle name="Linked Cell 2 12" xfId="6411" xr:uid="{00000000-0005-0000-0000-00000E190000}"/>
    <cellStyle name="Linked Cell 2 13" xfId="6412" xr:uid="{00000000-0005-0000-0000-00000F190000}"/>
    <cellStyle name="Linked Cell 2 14" xfId="6413" xr:uid="{00000000-0005-0000-0000-000010190000}"/>
    <cellStyle name="Linked Cell 2 15" xfId="6414" xr:uid="{00000000-0005-0000-0000-000011190000}"/>
    <cellStyle name="Linked Cell 2 16" xfId="6415" xr:uid="{00000000-0005-0000-0000-000012190000}"/>
    <cellStyle name="Linked Cell 2 17" xfId="6416" xr:uid="{00000000-0005-0000-0000-000013190000}"/>
    <cellStyle name="Linked Cell 2 18" xfId="6417" xr:uid="{00000000-0005-0000-0000-000014190000}"/>
    <cellStyle name="Linked Cell 2 19" xfId="6418" xr:uid="{00000000-0005-0000-0000-000015190000}"/>
    <cellStyle name="Linked Cell 2 2" xfId="6419" xr:uid="{00000000-0005-0000-0000-000016190000}"/>
    <cellStyle name="Linked Cell 2 2 2" xfId="6420" xr:uid="{00000000-0005-0000-0000-000017190000}"/>
    <cellStyle name="Linked Cell 2 2 3" xfId="6421" xr:uid="{00000000-0005-0000-0000-000018190000}"/>
    <cellStyle name="Linked Cell 2 3" xfId="6422" xr:uid="{00000000-0005-0000-0000-000019190000}"/>
    <cellStyle name="Linked Cell 2 3 2" xfId="6423" xr:uid="{00000000-0005-0000-0000-00001A190000}"/>
    <cellStyle name="Linked Cell 2 3 3" xfId="6424" xr:uid="{00000000-0005-0000-0000-00001B190000}"/>
    <cellStyle name="Linked Cell 2 4" xfId="6425" xr:uid="{00000000-0005-0000-0000-00001C190000}"/>
    <cellStyle name="Linked Cell 2 4 2" xfId="6426" xr:uid="{00000000-0005-0000-0000-00001D190000}"/>
    <cellStyle name="Linked Cell 2 4 3" xfId="6427" xr:uid="{00000000-0005-0000-0000-00001E190000}"/>
    <cellStyle name="Linked Cell 2 5" xfId="6428" xr:uid="{00000000-0005-0000-0000-00001F190000}"/>
    <cellStyle name="Linked Cell 2 6" xfId="6429" xr:uid="{00000000-0005-0000-0000-000020190000}"/>
    <cellStyle name="Linked Cell 2 7" xfId="6430" xr:uid="{00000000-0005-0000-0000-000021190000}"/>
    <cellStyle name="Linked Cell 2 8" xfId="6431" xr:uid="{00000000-0005-0000-0000-000022190000}"/>
    <cellStyle name="Linked Cell 2 9" xfId="6432" xr:uid="{00000000-0005-0000-0000-000023190000}"/>
    <cellStyle name="Linked Cell 2_PasteTemp" xfId="6433" xr:uid="{00000000-0005-0000-0000-000024190000}"/>
    <cellStyle name="Linked Cell 3" xfId="6434" xr:uid="{00000000-0005-0000-0000-000025190000}"/>
    <cellStyle name="Linked Cell 3 2" xfId="6435" xr:uid="{00000000-0005-0000-0000-000026190000}"/>
    <cellStyle name="Linked Cell 3 3" xfId="6436" xr:uid="{00000000-0005-0000-0000-000027190000}"/>
    <cellStyle name="Linked Cell 4" xfId="6437" xr:uid="{00000000-0005-0000-0000-000028190000}"/>
    <cellStyle name="Linked Cell 4 2" xfId="6438" xr:uid="{00000000-0005-0000-0000-000029190000}"/>
    <cellStyle name="Linked Cell 5" xfId="6439" xr:uid="{00000000-0005-0000-0000-00002A190000}"/>
    <cellStyle name="Linked Cell 5 2" xfId="6440" xr:uid="{00000000-0005-0000-0000-00002B190000}"/>
    <cellStyle name="Linked Cell 6" xfId="6441" xr:uid="{00000000-0005-0000-0000-00002C190000}"/>
    <cellStyle name="Linked Cell 7" xfId="6442" xr:uid="{00000000-0005-0000-0000-00002D190000}"/>
    <cellStyle name="Linked Cell 8" xfId="6443" xr:uid="{00000000-0005-0000-0000-00002E190000}"/>
    <cellStyle name="Milliers [0]_      " xfId="6444" xr:uid="{00000000-0005-0000-0000-00002F190000}"/>
    <cellStyle name="Milliers_      " xfId="6445" xr:uid="{00000000-0005-0000-0000-000030190000}"/>
    <cellStyle name="Model" xfId="6446" xr:uid="{00000000-0005-0000-0000-000031190000}"/>
    <cellStyle name="Model 2" xfId="6447" xr:uid="{00000000-0005-0000-0000-000032190000}"/>
    <cellStyle name="Model 2 2" xfId="6448" xr:uid="{00000000-0005-0000-0000-000033190000}"/>
    <cellStyle name="Model 3" xfId="6449" xr:uid="{00000000-0005-0000-0000-000034190000}"/>
    <cellStyle name="Model 3 2" xfId="6450" xr:uid="{00000000-0005-0000-0000-000035190000}"/>
    <cellStyle name="Model 4" xfId="6451" xr:uid="{00000000-0005-0000-0000-000036190000}"/>
    <cellStyle name="Model 5" xfId="6452" xr:uid="{00000000-0005-0000-0000-000037190000}"/>
    <cellStyle name="Mon??aire [0]_AR1194" xfId="6453" xr:uid="{00000000-0005-0000-0000-000038190000}"/>
    <cellStyle name="Mon??aire_AR1194" xfId="6454" xr:uid="{00000000-0005-0000-0000-000039190000}"/>
    <cellStyle name="Mon?aire [0]_      1" xfId="6455" xr:uid="{00000000-0005-0000-0000-00003A190000}"/>
    <cellStyle name="Mon?aire_      1" xfId="6456" xr:uid="{00000000-0005-0000-0000-00003B190000}"/>
    <cellStyle name="Mon?taire [0]_AR1194" xfId="6457" xr:uid="{00000000-0005-0000-0000-00003C190000}"/>
    <cellStyle name="Mon?taire_AR1194" xfId="6458" xr:uid="{00000000-0005-0000-0000-00003D190000}"/>
    <cellStyle name="Monétaire [0]_      " xfId="6459" xr:uid="{00000000-0005-0000-0000-00003E190000}"/>
    <cellStyle name="Monetaire [0]_AR1194" xfId="6460" xr:uid="{00000000-0005-0000-0000-00003F190000}"/>
    <cellStyle name="Monétaire [0]_AR1194" xfId="6461" xr:uid="{00000000-0005-0000-0000-000040190000}"/>
    <cellStyle name="Monétaire_      " xfId="6462" xr:uid="{00000000-0005-0000-0000-000041190000}"/>
    <cellStyle name="Monetaire_AR1194" xfId="6463" xr:uid="{00000000-0005-0000-0000-000042190000}"/>
    <cellStyle name="Monétaire_AR1194" xfId="6464" xr:uid="{00000000-0005-0000-0000-000043190000}"/>
    <cellStyle name="Monetaire_TBPL0195" xfId="6465" xr:uid="{00000000-0005-0000-0000-000044190000}"/>
    <cellStyle name="Monﾁaire [0]_AR1194" xfId="6466" xr:uid="{00000000-0005-0000-0000-000045190000}"/>
    <cellStyle name="Monﾁaire_AR1194" xfId="6467" xr:uid="{00000000-0005-0000-0000-000046190000}"/>
    <cellStyle name="Mon彋aire [0]_AR1194" xfId="6468" xr:uid="{00000000-0005-0000-0000-000047190000}"/>
    <cellStyle name="Mon彋aire_AR1194" xfId="6469" xr:uid="{00000000-0005-0000-0000-000048190000}"/>
    <cellStyle name="Mon騁aire [0]_AR1194" xfId="6470" xr:uid="{00000000-0005-0000-0000-000049190000}"/>
    <cellStyle name="Mon騁aire_AR1194" xfId="6471" xr:uid="{00000000-0005-0000-0000-00004A190000}"/>
    <cellStyle name="n" xfId="6472" xr:uid="{00000000-0005-0000-0000-00004B190000}"/>
    <cellStyle name="Neutral 2" xfId="6473" xr:uid="{00000000-0005-0000-0000-00004C190000}"/>
    <cellStyle name="Neutral 2 10" xfId="6474" xr:uid="{00000000-0005-0000-0000-00004D190000}"/>
    <cellStyle name="Neutral 2 11" xfId="6475" xr:uid="{00000000-0005-0000-0000-00004E190000}"/>
    <cellStyle name="Neutral 2 12" xfId="6476" xr:uid="{00000000-0005-0000-0000-00004F190000}"/>
    <cellStyle name="Neutral 2 13" xfId="6477" xr:uid="{00000000-0005-0000-0000-000050190000}"/>
    <cellStyle name="Neutral 2 14" xfId="6478" xr:uid="{00000000-0005-0000-0000-000051190000}"/>
    <cellStyle name="Neutral 2 15" xfId="6479" xr:uid="{00000000-0005-0000-0000-000052190000}"/>
    <cellStyle name="Neutral 2 16" xfId="6480" xr:uid="{00000000-0005-0000-0000-000053190000}"/>
    <cellStyle name="Neutral 2 17" xfId="6481" xr:uid="{00000000-0005-0000-0000-000054190000}"/>
    <cellStyle name="Neutral 2 18" xfId="6482" xr:uid="{00000000-0005-0000-0000-000055190000}"/>
    <cellStyle name="Neutral 2 19" xfId="6483" xr:uid="{00000000-0005-0000-0000-000056190000}"/>
    <cellStyle name="Neutral 2 2" xfId="6484" xr:uid="{00000000-0005-0000-0000-000057190000}"/>
    <cellStyle name="Neutral 2 2 2" xfId="6485" xr:uid="{00000000-0005-0000-0000-000058190000}"/>
    <cellStyle name="Neutral 2 2 3" xfId="6486" xr:uid="{00000000-0005-0000-0000-000059190000}"/>
    <cellStyle name="Neutral 2 20" xfId="6487" xr:uid="{00000000-0005-0000-0000-00005A190000}"/>
    <cellStyle name="Neutral 2 3" xfId="6488" xr:uid="{00000000-0005-0000-0000-00005B190000}"/>
    <cellStyle name="Neutral 2 3 2" xfId="6489" xr:uid="{00000000-0005-0000-0000-00005C190000}"/>
    <cellStyle name="Neutral 2 3 3" xfId="6490" xr:uid="{00000000-0005-0000-0000-00005D190000}"/>
    <cellStyle name="Neutral 2 4" xfId="6491" xr:uid="{00000000-0005-0000-0000-00005E190000}"/>
    <cellStyle name="Neutral 2 4 2" xfId="6492" xr:uid="{00000000-0005-0000-0000-00005F190000}"/>
    <cellStyle name="Neutral 2 4 3" xfId="6493" xr:uid="{00000000-0005-0000-0000-000060190000}"/>
    <cellStyle name="Neutral 2 5" xfId="6494" xr:uid="{00000000-0005-0000-0000-000061190000}"/>
    <cellStyle name="Neutral 2 6" xfId="6495" xr:uid="{00000000-0005-0000-0000-000062190000}"/>
    <cellStyle name="Neutral 2 7" xfId="6496" xr:uid="{00000000-0005-0000-0000-000063190000}"/>
    <cellStyle name="Neutral 2 8" xfId="6497" xr:uid="{00000000-0005-0000-0000-000064190000}"/>
    <cellStyle name="Neutral 2 9" xfId="6498" xr:uid="{00000000-0005-0000-0000-000065190000}"/>
    <cellStyle name="Neutral 2_PasteTemp" xfId="6499" xr:uid="{00000000-0005-0000-0000-000066190000}"/>
    <cellStyle name="Neutral 3" xfId="6500" xr:uid="{00000000-0005-0000-0000-000067190000}"/>
    <cellStyle name="Neutral 3 2" xfId="6501" xr:uid="{00000000-0005-0000-0000-000068190000}"/>
    <cellStyle name="Neutral 3 3" xfId="6502" xr:uid="{00000000-0005-0000-0000-000069190000}"/>
    <cellStyle name="Neutral 4" xfId="6503" xr:uid="{00000000-0005-0000-0000-00006A190000}"/>
    <cellStyle name="Neutral 4 2" xfId="6504" xr:uid="{00000000-0005-0000-0000-00006B190000}"/>
    <cellStyle name="Neutral 5" xfId="6505" xr:uid="{00000000-0005-0000-0000-00006C190000}"/>
    <cellStyle name="Neutral 5 2" xfId="6506" xr:uid="{00000000-0005-0000-0000-00006D190000}"/>
    <cellStyle name="Neutral 6" xfId="6507" xr:uid="{00000000-0005-0000-0000-00006E190000}"/>
    <cellStyle name="Neutral 7" xfId="6508" xr:uid="{00000000-0005-0000-0000-00006F190000}"/>
    <cellStyle name="Neutral 8" xfId="6509" xr:uid="{00000000-0005-0000-0000-000070190000}"/>
    <cellStyle name="New Times Roman" xfId="6510" xr:uid="{00000000-0005-0000-0000-000071190000}"/>
    <cellStyle name="no dec" xfId="6511" xr:uid="{00000000-0005-0000-0000-000072190000}"/>
    <cellStyle name="no dec 2" xfId="6512" xr:uid="{00000000-0005-0000-0000-000073190000}"/>
    <cellStyle name="Non" xfId="6513" xr:uid="{00000000-0005-0000-0000-000074190000}"/>
    <cellStyle name="ÑONVÒ" xfId="6514" xr:uid="{00000000-0005-0000-0000-000075190000}"/>
    <cellStyle name="ÑONVÒ 2" xfId="6515" xr:uid="{00000000-0005-0000-0000-000076190000}"/>
    <cellStyle name="ÑONVÒ 2 2" xfId="6516" xr:uid="{00000000-0005-0000-0000-000077190000}"/>
    <cellStyle name="ÑONVÒ 3" xfId="6517" xr:uid="{00000000-0005-0000-0000-000078190000}"/>
    <cellStyle name="ÑONVÒ 4" xfId="6518" xr:uid="{00000000-0005-0000-0000-000079190000}"/>
    <cellStyle name="Norm" xfId="6519" xr:uid="{00000000-0005-0000-0000-00007A190000}"/>
    <cellStyle name="Normal" xfId="0" builtinId="0"/>
    <cellStyle name="Normal - Style1" xfId="6520" xr:uid="{00000000-0005-0000-0000-00007C190000}"/>
    <cellStyle name="Normal - Style1 2" xfId="6521" xr:uid="{00000000-0005-0000-0000-00007D190000}"/>
    <cellStyle name="Normal - Style1 2 2" xfId="6522" xr:uid="{00000000-0005-0000-0000-00007E190000}"/>
    <cellStyle name="Normal - Style1 3" xfId="6523" xr:uid="{00000000-0005-0000-0000-00007F190000}"/>
    <cellStyle name="Normal - Style1 4" xfId="6524" xr:uid="{00000000-0005-0000-0000-000080190000}"/>
    <cellStyle name="Normal - Style1 5" xfId="6525" xr:uid="{00000000-0005-0000-0000-000081190000}"/>
    <cellStyle name="Normal - Style1_PasteTemp" xfId="6526" xr:uid="{00000000-0005-0000-0000-000082190000}"/>
    <cellStyle name="Normal - Style5" xfId="6527" xr:uid="{00000000-0005-0000-0000-000083190000}"/>
    <cellStyle name="Normal - Style5 2" xfId="6528" xr:uid="{00000000-0005-0000-0000-000084190000}"/>
    <cellStyle name="Normal - Style5 3" xfId="6529" xr:uid="{00000000-0005-0000-0000-000085190000}"/>
    <cellStyle name="Normal - Style5 4" xfId="6530" xr:uid="{00000000-0005-0000-0000-000086190000}"/>
    <cellStyle name="Normal - Style5 5" xfId="6531" xr:uid="{00000000-0005-0000-0000-000087190000}"/>
    <cellStyle name="Normal - Style5_PasteTemp" xfId="6532" xr:uid="{00000000-0005-0000-0000-000088190000}"/>
    <cellStyle name="Normal - 유형1" xfId="6533" xr:uid="{00000000-0005-0000-0000-000089190000}"/>
    <cellStyle name="Normal 10" xfId="6534" xr:uid="{00000000-0005-0000-0000-00008A190000}"/>
    <cellStyle name="Normal 10 10" xfId="6535" xr:uid="{00000000-0005-0000-0000-00008B190000}"/>
    <cellStyle name="Normal 10 11" xfId="6536" xr:uid="{00000000-0005-0000-0000-00008C190000}"/>
    <cellStyle name="Normal 10 12" xfId="6537" xr:uid="{00000000-0005-0000-0000-00008D190000}"/>
    <cellStyle name="Normal 10 13" xfId="6538" xr:uid="{00000000-0005-0000-0000-00008E190000}"/>
    <cellStyle name="Normal 10 14" xfId="6539" xr:uid="{00000000-0005-0000-0000-00008F190000}"/>
    <cellStyle name="Normal 10 15" xfId="6540" xr:uid="{00000000-0005-0000-0000-000090190000}"/>
    <cellStyle name="Normal 10 16" xfId="6541" xr:uid="{00000000-0005-0000-0000-000091190000}"/>
    <cellStyle name="Normal 10 17" xfId="6542" xr:uid="{00000000-0005-0000-0000-000092190000}"/>
    <cellStyle name="Normal 10 18" xfId="6543" xr:uid="{00000000-0005-0000-0000-000093190000}"/>
    <cellStyle name="Normal 10 19" xfId="6544" xr:uid="{00000000-0005-0000-0000-000094190000}"/>
    <cellStyle name="Normal 10 2" xfId="6545" xr:uid="{00000000-0005-0000-0000-000095190000}"/>
    <cellStyle name="Normal 10 2 2" xfId="6546" xr:uid="{00000000-0005-0000-0000-000096190000}"/>
    <cellStyle name="Normal 10 2 3" xfId="6547" xr:uid="{00000000-0005-0000-0000-000097190000}"/>
    <cellStyle name="Normal 10 20" xfId="6548" xr:uid="{00000000-0005-0000-0000-000098190000}"/>
    <cellStyle name="Normal 10 21" xfId="6549" xr:uid="{00000000-0005-0000-0000-000099190000}"/>
    <cellStyle name="Normal 10 22" xfId="6550" xr:uid="{00000000-0005-0000-0000-00009A190000}"/>
    <cellStyle name="Normal 10 3" xfId="6551" xr:uid="{00000000-0005-0000-0000-00009B190000}"/>
    <cellStyle name="Normal 10 4" xfId="6552" xr:uid="{00000000-0005-0000-0000-00009C190000}"/>
    <cellStyle name="Normal 10 5" xfId="6553" xr:uid="{00000000-0005-0000-0000-00009D190000}"/>
    <cellStyle name="Normal 10 6" xfId="6554" xr:uid="{00000000-0005-0000-0000-00009E190000}"/>
    <cellStyle name="Normal 10 7" xfId="6555" xr:uid="{00000000-0005-0000-0000-00009F190000}"/>
    <cellStyle name="Normal 10 8" xfId="6556" xr:uid="{00000000-0005-0000-0000-0000A0190000}"/>
    <cellStyle name="Normal 10 9" xfId="6557" xr:uid="{00000000-0005-0000-0000-0000A1190000}"/>
    <cellStyle name="Normal 10_PasteTemp" xfId="6558" xr:uid="{00000000-0005-0000-0000-0000A2190000}"/>
    <cellStyle name="Normal 100" xfId="6559" xr:uid="{00000000-0005-0000-0000-0000A3190000}"/>
    <cellStyle name="Normal 101" xfId="6560" xr:uid="{00000000-0005-0000-0000-0000A4190000}"/>
    <cellStyle name="Normal 102" xfId="6561" xr:uid="{00000000-0005-0000-0000-0000A5190000}"/>
    <cellStyle name="Normal 103" xfId="6562" xr:uid="{00000000-0005-0000-0000-0000A6190000}"/>
    <cellStyle name="Normal 104" xfId="6563" xr:uid="{00000000-0005-0000-0000-0000A7190000}"/>
    <cellStyle name="Normal 105" xfId="6564" xr:uid="{00000000-0005-0000-0000-0000A8190000}"/>
    <cellStyle name="Normal 106" xfId="6565" xr:uid="{00000000-0005-0000-0000-0000A9190000}"/>
    <cellStyle name="Normal 107" xfId="6566" xr:uid="{00000000-0005-0000-0000-0000AA190000}"/>
    <cellStyle name="Normal 108" xfId="6567" xr:uid="{00000000-0005-0000-0000-0000AB190000}"/>
    <cellStyle name="Normal 109" xfId="6568" xr:uid="{00000000-0005-0000-0000-0000AC190000}"/>
    <cellStyle name="Normal 11" xfId="6569" xr:uid="{00000000-0005-0000-0000-0000AD190000}"/>
    <cellStyle name="Normal 11 10" xfId="6570" xr:uid="{00000000-0005-0000-0000-0000AE190000}"/>
    <cellStyle name="Normal 11 11" xfId="6571" xr:uid="{00000000-0005-0000-0000-0000AF190000}"/>
    <cellStyle name="Normal 11 12" xfId="6572" xr:uid="{00000000-0005-0000-0000-0000B0190000}"/>
    <cellStyle name="Normal 11 13" xfId="6573" xr:uid="{00000000-0005-0000-0000-0000B1190000}"/>
    <cellStyle name="Normal 11 14" xfId="6574" xr:uid="{00000000-0005-0000-0000-0000B2190000}"/>
    <cellStyle name="Normal 11 15" xfId="6575" xr:uid="{00000000-0005-0000-0000-0000B3190000}"/>
    <cellStyle name="Normal 11 16" xfId="6576" xr:uid="{00000000-0005-0000-0000-0000B4190000}"/>
    <cellStyle name="Normal 11 17" xfId="6577" xr:uid="{00000000-0005-0000-0000-0000B5190000}"/>
    <cellStyle name="Normal 11 18" xfId="6578" xr:uid="{00000000-0005-0000-0000-0000B6190000}"/>
    <cellStyle name="Normal 11 19" xfId="6579" xr:uid="{00000000-0005-0000-0000-0000B7190000}"/>
    <cellStyle name="Normal 11 2" xfId="6580" xr:uid="{00000000-0005-0000-0000-0000B8190000}"/>
    <cellStyle name="Normal 11 20" xfId="6581" xr:uid="{00000000-0005-0000-0000-0000B9190000}"/>
    <cellStyle name="Normal 11 21" xfId="6582" xr:uid="{00000000-0005-0000-0000-0000BA190000}"/>
    <cellStyle name="Normal 11 3" xfId="6583" xr:uid="{00000000-0005-0000-0000-0000BB190000}"/>
    <cellStyle name="Normal 11 4" xfId="6584" xr:uid="{00000000-0005-0000-0000-0000BC190000}"/>
    <cellStyle name="Normal 11 5" xfId="6585" xr:uid="{00000000-0005-0000-0000-0000BD190000}"/>
    <cellStyle name="Normal 11 6" xfId="6586" xr:uid="{00000000-0005-0000-0000-0000BE190000}"/>
    <cellStyle name="Normal 11 7" xfId="6587" xr:uid="{00000000-0005-0000-0000-0000BF190000}"/>
    <cellStyle name="Normal 11 8" xfId="6588" xr:uid="{00000000-0005-0000-0000-0000C0190000}"/>
    <cellStyle name="Normal 11 9" xfId="6589" xr:uid="{00000000-0005-0000-0000-0000C1190000}"/>
    <cellStyle name="Normal 11_PasteTemp" xfId="6590" xr:uid="{00000000-0005-0000-0000-0000C2190000}"/>
    <cellStyle name="Normal 110" xfId="6591" xr:uid="{00000000-0005-0000-0000-0000C3190000}"/>
    <cellStyle name="Normal 111" xfId="6592" xr:uid="{00000000-0005-0000-0000-0000C4190000}"/>
    <cellStyle name="Normal 112" xfId="6593" xr:uid="{00000000-0005-0000-0000-0000C5190000}"/>
    <cellStyle name="Normal 113" xfId="6594" xr:uid="{00000000-0005-0000-0000-0000C6190000}"/>
    <cellStyle name="Normal 114" xfId="6595" xr:uid="{00000000-0005-0000-0000-0000C7190000}"/>
    <cellStyle name="Normal 115" xfId="6596" xr:uid="{00000000-0005-0000-0000-0000C8190000}"/>
    <cellStyle name="Normal 116" xfId="6597" xr:uid="{00000000-0005-0000-0000-0000C9190000}"/>
    <cellStyle name="Normal 117" xfId="6598" xr:uid="{00000000-0005-0000-0000-0000CA190000}"/>
    <cellStyle name="Normal 118" xfId="6599" xr:uid="{00000000-0005-0000-0000-0000CB190000}"/>
    <cellStyle name="Normal 119" xfId="6600" xr:uid="{00000000-0005-0000-0000-0000CC190000}"/>
    <cellStyle name="Normal 12" xfId="6601" xr:uid="{00000000-0005-0000-0000-0000CD190000}"/>
    <cellStyle name="Normal 12 10" xfId="6602" xr:uid="{00000000-0005-0000-0000-0000CE190000}"/>
    <cellStyle name="Normal 12 11" xfId="6603" xr:uid="{00000000-0005-0000-0000-0000CF190000}"/>
    <cellStyle name="Normal 12 12" xfId="6604" xr:uid="{00000000-0005-0000-0000-0000D0190000}"/>
    <cellStyle name="Normal 12 13" xfId="6605" xr:uid="{00000000-0005-0000-0000-0000D1190000}"/>
    <cellStyle name="Normal 12 14" xfId="6606" xr:uid="{00000000-0005-0000-0000-0000D2190000}"/>
    <cellStyle name="Normal 12 15" xfId="6607" xr:uid="{00000000-0005-0000-0000-0000D3190000}"/>
    <cellStyle name="Normal 12 16" xfId="6608" xr:uid="{00000000-0005-0000-0000-0000D4190000}"/>
    <cellStyle name="Normal 12 17" xfId="6609" xr:uid="{00000000-0005-0000-0000-0000D5190000}"/>
    <cellStyle name="Normal 12 18" xfId="6610" xr:uid="{00000000-0005-0000-0000-0000D6190000}"/>
    <cellStyle name="Normal 12 19" xfId="6611" xr:uid="{00000000-0005-0000-0000-0000D7190000}"/>
    <cellStyle name="Normal 12 2" xfId="6612" xr:uid="{00000000-0005-0000-0000-0000D8190000}"/>
    <cellStyle name="Normal 12 20" xfId="6613" xr:uid="{00000000-0005-0000-0000-0000D9190000}"/>
    <cellStyle name="Normal 12 21" xfId="6614" xr:uid="{00000000-0005-0000-0000-0000DA190000}"/>
    <cellStyle name="Normal 12 3" xfId="6615" xr:uid="{00000000-0005-0000-0000-0000DB190000}"/>
    <cellStyle name="Normal 12 4" xfId="6616" xr:uid="{00000000-0005-0000-0000-0000DC190000}"/>
    <cellStyle name="Normal 12 5" xfId="6617" xr:uid="{00000000-0005-0000-0000-0000DD190000}"/>
    <cellStyle name="Normal 12 6" xfId="6618" xr:uid="{00000000-0005-0000-0000-0000DE190000}"/>
    <cellStyle name="Normal 12 7" xfId="6619" xr:uid="{00000000-0005-0000-0000-0000DF190000}"/>
    <cellStyle name="Normal 12 8" xfId="6620" xr:uid="{00000000-0005-0000-0000-0000E0190000}"/>
    <cellStyle name="Normal 12 9" xfId="6621" xr:uid="{00000000-0005-0000-0000-0000E1190000}"/>
    <cellStyle name="Normal 12_PasteTemp" xfId="6622" xr:uid="{00000000-0005-0000-0000-0000E2190000}"/>
    <cellStyle name="Normal 120" xfId="6623" xr:uid="{00000000-0005-0000-0000-0000E3190000}"/>
    <cellStyle name="Normal 121" xfId="6624" xr:uid="{00000000-0005-0000-0000-0000E4190000}"/>
    <cellStyle name="Normal 122" xfId="6625" xr:uid="{00000000-0005-0000-0000-0000E5190000}"/>
    <cellStyle name="Normal 123" xfId="6626" xr:uid="{00000000-0005-0000-0000-0000E6190000}"/>
    <cellStyle name="Normal 124" xfId="6627" xr:uid="{00000000-0005-0000-0000-0000E7190000}"/>
    <cellStyle name="Normal 125" xfId="6628" xr:uid="{00000000-0005-0000-0000-0000E8190000}"/>
    <cellStyle name="Normal 126" xfId="6629" xr:uid="{00000000-0005-0000-0000-0000E9190000}"/>
    <cellStyle name="Normal 127" xfId="6630" xr:uid="{00000000-0005-0000-0000-0000EA190000}"/>
    <cellStyle name="Normal 128" xfId="6631" xr:uid="{00000000-0005-0000-0000-0000EB190000}"/>
    <cellStyle name="Normal 129" xfId="6632" xr:uid="{00000000-0005-0000-0000-0000EC190000}"/>
    <cellStyle name="Normal 13" xfId="6633" xr:uid="{00000000-0005-0000-0000-0000ED190000}"/>
    <cellStyle name="Normal 13 10" xfId="6634" xr:uid="{00000000-0005-0000-0000-0000EE190000}"/>
    <cellStyle name="Normal 13 11" xfId="6635" xr:uid="{00000000-0005-0000-0000-0000EF190000}"/>
    <cellStyle name="Normal 13 12" xfId="6636" xr:uid="{00000000-0005-0000-0000-0000F0190000}"/>
    <cellStyle name="Normal 13 13" xfId="6637" xr:uid="{00000000-0005-0000-0000-0000F1190000}"/>
    <cellStyle name="Normal 13 14" xfId="6638" xr:uid="{00000000-0005-0000-0000-0000F2190000}"/>
    <cellStyle name="Normal 13 15" xfId="6639" xr:uid="{00000000-0005-0000-0000-0000F3190000}"/>
    <cellStyle name="Normal 13 16" xfId="6640" xr:uid="{00000000-0005-0000-0000-0000F4190000}"/>
    <cellStyle name="Normal 13 17" xfId="6641" xr:uid="{00000000-0005-0000-0000-0000F5190000}"/>
    <cellStyle name="Normal 13 18" xfId="6642" xr:uid="{00000000-0005-0000-0000-0000F6190000}"/>
    <cellStyle name="Normal 13 19" xfId="6643" xr:uid="{00000000-0005-0000-0000-0000F7190000}"/>
    <cellStyle name="Normal 13 2" xfId="6644" xr:uid="{00000000-0005-0000-0000-0000F8190000}"/>
    <cellStyle name="Normal 13 20" xfId="6645" xr:uid="{00000000-0005-0000-0000-0000F9190000}"/>
    <cellStyle name="Normal 13 21" xfId="6646" xr:uid="{00000000-0005-0000-0000-0000FA190000}"/>
    <cellStyle name="Normal 13 3" xfId="6647" xr:uid="{00000000-0005-0000-0000-0000FB190000}"/>
    <cellStyle name="Normal 13 4" xfId="6648" xr:uid="{00000000-0005-0000-0000-0000FC190000}"/>
    <cellStyle name="Normal 13 5" xfId="6649" xr:uid="{00000000-0005-0000-0000-0000FD190000}"/>
    <cellStyle name="Normal 13 6" xfId="6650" xr:uid="{00000000-0005-0000-0000-0000FE190000}"/>
    <cellStyle name="Normal 13 7" xfId="6651" xr:uid="{00000000-0005-0000-0000-0000FF190000}"/>
    <cellStyle name="Normal 13 8" xfId="6652" xr:uid="{00000000-0005-0000-0000-0000001A0000}"/>
    <cellStyle name="Normal 13 9" xfId="6653" xr:uid="{00000000-0005-0000-0000-0000011A0000}"/>
    <cellStyle name="Normal 13_PasteTemp" xfId="6654" xr:uid="{00000000-0005-0000-0000-0000021A0000}"/>
    <cellStyle name="Normal 130" xfId="6655" xr:uid="{00000000-0005-0000-0000-0000031A0000}"/>
    <cellStyle name="Normal 131" xfId="6656" xr:uid="{00000000-0005-0000-0000-0000041A0000}"/>
    <cellStyle name="Normal 132" xfId="6657" xr:uid="{00000000-0005-0000-0000-0000051A0000}"/>
    <cellStyle name="Normal 133" xfId="6658" xr:uid="{00000000-0005-0000-0000-0000061A0000}"/>
    <cellStyle name="Normal 134" xfId="6659" xr:uid="{00000000-0005-0000-0000-0000071A0000}"/>
    <cellStyle name="Normal 135" xfId="6660" xr:uid="{00000000-0005-0000-0000-0000081A0000}"/>
    <cellStyle name="Normal 136" xfId="6661" xr:uid="{00000000-0005-0000-0000-0000091A0000}"/>
    <cellStyle name="Normal 137" xfId="6662" xr:uid="{00000000-0005-0000-0000-00000A1A0000}"/>
    <cellStyle name="Normal 138" xfId="6663" xr:uid="{00000000-0005-0000-0000-00000B1A0000}"/>
    <cellStyle name="Normal 139" xfId="6664" xr:uid="{00000000-0005-0000-0000-00000C1A0000}"/>
    <cellStyle name="Normal 14" xfId="6665" xr:uid="{00000000-0005-0000-0000-00000D1A0000}"/>
    <cellStyle name="Normal 14 2" xfId="6666" xr:uid="{00000000-0005-0000-0000-00000E1A0000}"/>
    <cellStyle name="Normal 14 2 2" xfId="6667" xr:uid="{00000000-0005-0000-0000-00000F1A0000}"/>
    <cellStyle name="Normal 14 3" xfId="6668" xr:uid="{00000000-0005-0000-0000-0000101A0000}"/>
    <cellStyle name="Normal 14 4" xfId="6669" xr:uid="{00000000-0005-0000-0000-0000111A0000}"/>
    <cellStyle name="Normal 14 5" xfId="6670" xr:uid="{00000000-0005-0000-0000-0000121A0000}"/>
    <cellStyle name="Normal 14 6" xfId="6671" xr:uid="{00000000-0005-0000-0000-0000131A0000}"/>
    <cellStyle name="Normal 14 7" xfId="6672" xr:uid="{00000000-0005-0000-0000-0000141A0000}"/>
    <cellStyle name="Normal 14 8" xfId="6673" xr:uid="{00000000-0005-0000-0000-0000151A0000}"/>
    <cellStyle name="Normal 14_PasteTemp" xfId="6674" xr:uid="{00000000-0005-0000-0000-0000161A0000}"/>
    <cellStyle name="Normal 140" xfId="6675" xr:uid="{00000000-0005-0000-0000-0000171A0000}"/>
    <cellStyle name="Normal 141" xfId="6676" xr:uid="{00000000-0005-0000-0000-0000181A0000}"/>
    <cellStyle name="Normal 142" xfId="6677" xr:uid="{00000000-0005-0000-0000-0000191A0000}"/>
    <cellStyle name="Normal 143" xfId="6678" xr:uid="{00000000-0005-0000-0000-00001A1A0000}"/>
    <cellStyle name="Normal 144" xfId="6679" xr:uid="{00000000-0005-0000-0000-00001B1A0000}"/>
    <cellStyle name="Normal 145" xfId="6680" xr:uid="{00000000-0005-0000-0000-00001C1A0000}"/>
    <cellStyle name="Normal 146" xfId="6681" xr:uid="{00000000-0005-0000-0000-00001D1A0000}"/>
    <cellStyle name="Normal 147" xfId="6682" xr:uid="{00000000-0005-0000-0000-00001E1A0000}"/>
    <cellStyle name="Normal 148" xfId="6683" xr:uid="{00000000-0005-0000-0000-00001F1A0000}"/>
    <cellStyle name="Normal 149" xfId="6684" xr:uid="{00000000-0005-0000-0000-0000201A0000}"/>
    <cellStyle name="Normal 15" xfId="6685" xr:uid="{00000000-0005-0000-0000-0000211A0000}"/>
    <cellStyle name="Normal 15 2" xfId="6686" xr:uid="{00000000-0005-0000-0000-0000221A0000}"/>
    <cellStyle name="Normal 15 3" xfId="6687" xr:uid="{00000000-0005-0000-0000-0000231A0000}"/>
    <cellStyle name="Normal 15 4" xfId="6688" xr:uid="{00000000-0005-0000-0000-0000241A0000}"/>
    <cellStyle name="Normal 15 5" xfId="6689" xr:uid="{00000000-0005-0000-0000-0000251A0000}"/>
    <cellStyle name="Normal 15 6" xfId="6690" xr:uid="{00000000-0005-0000-0000-0000261A0000}"/>
    <cellStyle name="Normal 15 7" xfId="6691" xr:uid="{00000000-0005-0000-0000-0000271A0000}"/>
    <cellStyle name="Normal 15_PasteTemp" xfId="6692" xr:uid="{00000000-0005-0000-0000-0000281A0000}"/>
    <cellStyle name="Normal 150" xfId="6693" xr:uid="{00000000-0005-0000-0000-0000291A0000}"/>
    <cellStyle name="Normal 150 2" xfId="6694" xr:uid="{00000000-0005-0000-0000-00002A1A0000}"/>
    <cellStyle name="Normal 151" xfId="6695" xr:uid="{00000000-0005-0000-0000-00002B1A0000}"/>
    <cellStyle name="Normal 152" xfId="6696" xr:uid="{00000000-0005-0000-0000-00002C1A0000}"/>
    <cellStyle name="Normal 153" xfId="6697" xr:uid="{00000000-0005-0000-0000-00002D1A0000}"/>
    <cellStyle name="Normal 154" xfId="6698" xr:uid="{00000000-0005-0000-0000-00002E1A0000}"/>
    <cellStyle name="Normal 155" xfId="6699" xr:uid="{00000000-0005-0000-0000-00002F1A0000}"/>
    <cellStyle name="Normal 156" xfId="6700" xr:uid="{00000000-0005-0000-0000-0000301A0000}"/>
    <cellStyle name="Normal 157" xfId="6701" xr:uid="{00000000-0005-0000-0000-0000311A0000}"/>
    <cellStyle name="Normal 158" xfId="6702" xr:uid="{00000000-0005-0000-0000-0000321A0000}"/>
    <cellStyle name="Normal 159" xfId="6703" xr:uid="{00000000-0005-0000-0000-0000331A0000}"/>
    <cellStyle name="Normal 16" xfId="6704" xr:uid="{00000000-0005-0000-0000-0000341A0000}"/>
    <cellStyle name="Normal 16 10" xfId="6705" xr:uid="{00000000-0005-0000-0000-0000351A0000}"/>
    <cellStyle name="Normal 16 11" xfId="6706" xr:uid="{00000000-0005-0000-0000-0000361A0000}"/>
    <cellStyle name="Normal 16 12" xfId="6707" xr:uid="{00000000-0005-0000-0000-0000371A0000}"/>
    <cellStyle name="Normal 16 13" xfId="6708" xr:uid="{00000000-0005-0000-0000-0000381A0000}"/>
    <cellStyle name="Normal 16 14" xfId="6709" xr:uid="{00000000-0005-0000-0000-0000391A0000}"/>
    <cellStyle name="Normal 16 15" xfId="6710" xr:uid="{00000000-0005-0000-0000-00003A1A0000}"/>
    <cellStyle name="Normal 16 16" xfId="6711" xr:uid="{00000000-0005-0000-0000-00003B1A0000}"/>
    <cellStyle name="Normal 16 17" xfId="6712" xr:uid="{00000000-0005-0000-0000-00003C1A0000}"/>
    <cellStyle name="Normal 16 18" xfId="6713" xr:uid="{00000000-0005-0000-0000-00003D1A0000}"/>
    <cellStyle name="Normal 16 19" xfId="6714" xr:uid="{00000000-0005-0000-0000-00003E1A0000}"/>
    <cellStyle name="Normal 16 2" xfId="6715" xr:uid="{00000000-0005-0000-0000-00003F1A0000}"/>
    <cellStyle name="Normal 16 2 2" xfId="6716" xr:uid="{00000000-0005-0000-0000-0000401A0000}"/>
    <cellStyle name="Normal 16 2 3" xfId="6717" xr:uid="{00000000-0005-0000-0000-0000411A0000}"/>
    <cellStyle name="Normal 16 20" xfId="6718" xr:uid="{00000000-0005-0000-0000-0000421A0000}"/>
    <cellStyle name="Normal 16 21" xfId="6719" xr:uid="{00000000-0005-0000-0000-0000431A0000}"/>
    <cellStyle name="Normal 16 3" xfId="6720" xr:uid="{00000000-0005-0000-0000-0000441A0000}"/>
    <cellStyle name="Normal 16 3 2" xfId="6721" xr:uid="{00000000-0005-0000-0000-0000451A0000}"/>
    <cellStyle name="Normal 16 3 3" xfId="6722" xr:uid="{00000000-0005-0000-0000-0000461A0000}"/>
    <cellStyle name="Normal 16 4" xfId="6723" xr:uid="{00000000-0005-0000-0000-0000471A0000}"/>
    <cellStyle name="Normal 16 4 2" xfId="6724" xr:uid="{00000000-0005-0000-0000-0000481A0000}"/>
    <cellStyle name="Normal 16 4 3" xfId="6725" xr:uid="{00000000-0005-0000-0000-0000491A0000}"/>
    <cellStyle name="Normal 16 5" xfId="6726" xr:uid="{00000000-0005-0000-0000-00004A1A0000}"/>
    <cellStyle name="Normal 16 5 2" xfId="6727" xr:uid="{00000000-0005-0000-0000-00004B1A0000}"/>
    <cellStyle name="Normal 16 5 3" xfId="6728" xr:uid="{00000000-0005-0000-0000-00004C1A0000}"/>
    <cellStyle name="Normal 16 6" xfId="6729" xr:uid="{00000000-0005-0000-0000-00004D1A0000}"/>
    <cellStyle name="Normal 16 6 2" xfId="6730" xr:uid="{00000000-0005-0000-0000-00004E1A0000}"/>
    <cellStyle name="Normal 16 7" xfId="6731" xr:uid="{00000000-0005-0000-0000-00004F1A0000}"/>
    <cellStyle name="Normal 16 8" xfId="6732" xr:uid="{00000000-0005-0000-0000-0000501A0000}"/>
    <cellStyle name="Normal 16 9" xfId="6733" xr:uid="{00000000-0005-0000-0000-0000511A0000}"/>
    <cellStyle name="Normal 16_PasteTemp" xfId="6734" xr:uid="{00000000-0005-0000-0000-0000521A0000}"/>
    <cellStyle name="Normal 160" xfId="6735" xr:uid="{00000000-0005-0000-0000-0000531A0000}"/>
    <cellStyle name="Normal 161" xfId="6736" xr:uid="{00000000-0005-0000-0000-0000541A0000}"/>
    <cellStyle name="Normal 162" xfId="6737" xr:uid="{00000000-0005-0000-0000-0000551A0000}"/>
    <cellStyle name="Normal 163" xfId="6738" xr:uid="{00000000-0005-0000-0000-0000561A0000}"/>
    <cellStyle name="Normal 164" xfId="6739" xr:uid="{00000000-0005-0000-0000-0000571A0000}"/>
    <cellStyle name="Normal 165" xfId="6740" xr:uid="{00000000-0005-0000-0000-0000581A0000}"/>
    <cellStyle name="Normal 166" xfId="6741" xr:uid="{00000000-0005-0000-0000-0000591A0000}"/>
    <cellStyle name="Normal 167" xfId="6742" xr:uid="{00000000-0005-0000-0000-00005A1A0000}"/>
    <cellStyle name="Normal 168" xfId="6743" xr:uid="{00000000-0005-0000-0000-00005B1A0000}"/>
    <cellStyle name="Normal 169" xfId="6744" xr:uid="{00000000-0005-0000-0000-00005C1A0000}"/>
    <cellStyle name="Normal 17" xfId="6745" xr:uid="{00000000-0005-0000-0000-00005D1A0000}"/>
    <cellStyle name="Normal 17 10" xfId="6746" xr:uid="{00000000-0005-0000-0000-00005E1A0000}"/>
    <cellStyle name="Normal 17 11" xfId="6747" xr:uid="{00000000-0005-0000-0000-00005F1A0000}"/>
    <cellStyle name="Normal 17 12" xfId="6748" xr:uid="{00000000-0005-0000-0000-0000601A0000}"/>
    <cellStyle name="Normal 17 13" xfId="6749" xr:uid="{00000000-0005-0000-0000-0000611A0000}"/>
    <cellStyle name="Normal 17 14" xfId="6750" xr:uid="{00000000-0005-0000-0000-0000621A0000}"/>
    <cellStyle name="Normal 17 15" xfId="6751" xr:uid="{00000000-0005-0000-0000-0000631A0000}"/>
    <cellStyle name="Normal 17 16" xfId="6752" xr:uid="{00000000-0005-0000-0000-0000641A0000}"/>
    <cellStyle name="Normal 17 17" xfId="6753" xr:uid="{00000000-0005-0000-0000-0000651A0000}"/>
    <cellStyle name="Normal 17 18" xfId="6754" xr:uid="{00000000-0005-0000-0000-0000661A0000}"/>
    <cellStyle name="Normal 17 19" xfId="6755" xr:uid="{00000000-0005-0000-0000-0000671A0000}"/>
    <cellStyle name="Normal 17 2" xfId="6756" xr:uid="{00000000-0005-0000-0000-0000681A0000}"/>
    <cellStyle name="Normal 17 2 2" xfId="6757" xr:uid="{00000000-0005-0000-0000-0000691A0000}"/>
    <cellStyle name="Normal 17 20" xfId="6758" xr:uid="{00000000-0005-0000-0000-00006A1A0000}"/>
    <cellStyle name="Normal 17 21" xfId="6759" xr:uid="{00000000-0005-0000-0000-00006B1A0000}"/>
    <cellStyle name="Normal 17 22" xfId="6760" xr:uid="{00000000-0005-0000-0000-00006C1A0000}"/>
    <cellStyle name="Normal 17 3" xfId="6761" xr:uid="{00000000-0005-0000-0000-00006D1A0000}"/>
    <cellStyle name="Normal 17 4" xfId="6762" xr:uid="{00000000-0005-0000-0000-00006E1A0000}"/>
    <cellStyle name="Normal 17 5" xfId="6763" xr:uid="{00000000-0005-0000-0000-00006F1A0000}"/>
    <cellStyle name="Normal 17 6" xfId="6764" xr:uid="{00000000-0005-0000-0000-0000701A0000}"/>
    <cellStyle name="Normal 17 7" xfId="6765" xr:uid="{00000000-0005-0000-0000-0000711A0000}"/>
    <cellStyle name="Normal 17 8" xfId="6766" xr:uid="{00000000-0005-0000-0000-0000721A0000}"/>
    <cellStyle name="Normal 17 9" xfId="6767" xr:uid="{00000000-0005-0000-0000-0000731A0000}"/>
    <cellStyle name="Normal 17_PasteTemp" xfId="6768" xr:uid="{00000000-0005-0000-0000-0000741A0000}"/>
    <cellStyle name="Normal 170" xfId="6769" xr:uid="{00000000-0005-0000-0000-0000751A0000}"/>
    <cellStyle name="Normal 171" xfId="6770" xr:uid="{00000000-0005-0000-0000-0000761A0000}"/>
    <cellStyle name="Normal 172" xfId="6771" xr:uid="{00000000-0005-0000-0000-0000771A0000}"/>
    <cellStyle name="Normal 173" xfId="6772" xr:uid="{00000000-0005-0000-0000-0000781A0000}"/>
    <cellStyle name="Normal 174" xfId="6773" xr:uid="{00000000-0005-0000-0000-0000791A0000}"/>
    <cellStyle name="Normal 175" xfId="6774" xr:uid="{00000000-0005-0000-0000-00007A1A0000}"/>
    <cellStyle name="Normal 176" xfId="6775" xr:uid="{00000000-0005-0000-0000-00007B1A0000}"/>
    <cellStyle name="Normal 177" xfId="6776" xr:uid="{00000000-0005-0000-0000-00007C1A0000}"/>
    <cellStyle name="Normal 178" xfId="6777" xr:uid="{00000000-0005-0000-0000-00007D1A0000}"/>
    <cellStyle name="Normal 179" xfId="6778" xr:uid="{00000000-0005-0000-0000-00007E1A0000}"/>
    <cellStyle name="Normal 18" xfId="6779" xr:uid="{00000000-0005-0000-0000-00007F1A0000}"/>
    <cellStyle name="Normal 18 10" xfId="6780" xr:uid="{00000000-0005-0000-0000-0000801A0000}"/>
    <cellStyle name="Normal 18 11" xfId="6781" xr:uid="{00000000-0005-0000-0000-0000811A0000}"/>
    <cellStyle name="Normal 18 12" xfId="6782" xr:uid="{00000000-0005-0000-0000-0000821A0000}"/>
    <cellStyle name="Normal 18 13" xfId="6783" xr:uid="{00000000-0005-0000-0000-0000831A0000}"/>
    <cellStyle name="Normal 18 14" xfId="6784" xr:uid="{00000000-0005-0000-0000-0000841A0000}"/>
    <cellStyle name="Normal 18 15" xfId="6785" xr:uid="{00000000-0005-0000-0000-0000851A0000}"/>
    <cellStyle name="Normal 18 16" xfId="6786" xr:uid="{00000000-0005-0000-0000-0000861A0000}"/>
    <cellStyle name="Normal 18 17" xfId="6787" xr:uid="{00000000-0005-0000-0000-0000871A0000}"/>
    <cellStyle name="Normal 18 18" xfId="6788" xr:uid="{00000000-0005-0000-0000-0000881A0000}"/>
    <cellStyle name="Normal 18 19" xfId="6789" xr:uid="{00000000-0005-0000-0000-0000891A0000}"/>
    <cellStyle name="Normal 18 2" xfId="6790" xr:uid="{00000000-0005-0000-0000-00008A1A0000}"/>
    <cellStyle name="Normal 18 2 2" xfId="6791" xr:uid="{00000000-0005-0000-0000-00008B1A0000}"/>
    <cellStyle name="Normal 18 2 2 2" xfId="6792" xr:uid="{00000000-0005-0000-0000-00008C1A0000}"/>
    <cellStyle name="Normal 18 2 2 2 2" xfId="6793" xr:uid="{00000000-0005-0000-0000-00008D1A0000}"/>
    <cellStyle name="Normal 18 2 2 2 2 2" xfId="6794" xr:uid="{00000000-0005-0000-0000-00008E1A0000}"/>
    <cellStyle name="Normal 18 2 2 2 2 2 2" xfId="6795" xr:uid="{00000000-0005-0000-0000-00008F1A0000}"/>
    <cellStyle name="Normal 18 2 2 2 2 3" xfId="6796" xr:uid="{00000000-0005-0000-0000-0000901A0000}"/>
    <cellStyle name="Normal 18 2 2 2 3" xfId="6797" xr:uid="{00000000-0005-0000-0000-0000911A0000}"/>
    <cellStyle name="Normal 18 2 2 2 3 2" xfId="6798" xr:uid="{00000000-0005-0000-0000-0000921A0000}"/>
    <cellStyle name="Normal 18 2 2 2 3 2 2" xfId="6799" xr:uid="{00000000-0005-0000-0000-0000931A0000}"/>
    <cellStyle name="Normal 18 2 2 2 3 2 2 2" xfId="6800" xr:uid="{00000000-0005-0000-0000-0000941A0000}"/>
    <cellStyle name="Normal 18 2 2 2 3 2 3" xfId="6801" xr:uid="{00000000-0005-0000-0000-0000951A0000}"/>
    <cellStyle name="Normal 18 2 2 2 3 3" xfId="6802" xr:uid="{00000000-0005-0000-0000-0000961A0000}"/>
    <cellStyle name="Normal 18 2 2 2 3 3 2" xfId="6803" xr:uid="{00000000-0005-0000-0000-0000971A0000}"/>
    <cellStyle name="Normal 18 2 2 2 3 3 2 2" xfId="6804" xr:uid="{00000000-0005-0000-0000-0000981A0000}"/>
    <cellStyle name="Normal 18 2 2 2 3 3 2 3" xfId="6805" xr:uid="{00000000-0005-0000-0000-0000991A0000}"/>
    <cellStyle name="Normal 18 2 2 2 3 3 2 3 2" xfId="6806" xr:uid="{00000000-0005-0000-0000-00009A1A0000}"/>
    <cellStyle name="Normal 18 2 2 2 3 3 2 4" xfId="6807" xr:uid="{00000000-0005-0000-0000-00009B1A0000}"/>
    <cellStyle name="Normal 18 2 2 2 3 3 3" xfId="6808" xr:uid="{00000000-0005-0000-0000-00009C1A0000}"/>
    <cellStyle name="Normal 18 2 2 2 3 4" xfId="6809" xr:uid="{00000000-0005-0000-0000-00009D1A0000}"/>
    <cellStyle name="Normal 18 2 2 2 4" xfId="6810" xr:uid="{00000000-0005-0000-0000-00009E1A0000}"/>
    <cellStyle name="Normal 18 2 2 2 4 2" xfId="6811" xr:uid="{00000000-0005-0000-0000-00009F1A0000}"/>
    <cellStyle name="Normal 18 2 2 2 5" xfId="6812" xr:uid="{00000000-0005-0000-0000-0000A01A0000}"/>
    <cellStyle name="Normal 18 2 2 3" xfId="6813" xr:uid="{00000000-0005-0000-0000-0000A11A0000}"/>
    <cellStyle name="Normal 18 2 2 3 2" xfId="6814" xr:uid="{00000000-0005-0000-0000-0000A21A0000}"/>
    <cellStyle name="Normal 18 2 2 4" xfId="6815" xr:uid="{00000000-0005-0000-0000-0000A31A0000}"/>
    <cellStyle name="Normal 18 2 3" xfId="6816" xr:uid="{00000000-0005-0000-0000-0000A41A0000}"/>
    <cellStyle name="Normal 18 2 3 2" xfId="6817" xr:uid="{00000000-0005-0000-0000-0000A51A0000}"/>
    <cellStyle name="Normal 18 2 4" xfId="6818" xr:uid="{00000000-0005-0000-0000-0000A61A0000}"/>
    <cellStyle name="Normal 18 20" xfId="6819" xr:uid="{00000000-0005-0000-0000-0000A71A0000}"/>
    <cellStyle name="Normal 18 21" xfId="6820" xr:uid="{00000000-0005-0000-0000-0000A81A0000}"/>
    <cellStyle name="Normal 18 22" xfId="6821" xr:uid="{00000000-0005-0000-0000-0000A91A0000}"/>
    <cellStyle name="Normal 18 23" xfId="6822" xr:uid="{00000000-0005-0000-0000-0000AA1A0000}"/>
    <cellStyle name="Normal 18 24" xfId="6823" xr:uid="{00000000-0005-0000-0000-0000AB1A0000}"/>
    <cellStyle name="Normal 18 3" xfId="6824" xr:uid="{00000000-0005-0000-0000-0000AC1A0000}"/>
    <cellStyle name="Normal 18 3 2" xfId="6825" xr:uid="{00000000-0005-0000-0000-0000AD1A0000}"/>
    <cellStyle name="Normal 18 3 2 2" xfId="6826" xr:uid="{00000000-0005-0000-0000-0000AE1A0000}"/>
    <cellStyle name="Normal 18 3 3" xfId="6827" xr:uid="{00000000-0005-0000-0000-0000AF1A0000}"/>
    <cellStyle name="Normal 18 4" xfId="6828" xr:uid="{00000000-0005-0000-0000-0000B01A0000}"/>
    <cellStyle name="Normal 18 4 2" xfId="6829" xr:uid="{00000000-0005-0000-0000-0000B11A0000}"/>
    <cellStyle name="Normal 18 4 2 2" xfId="6830" xr:uid="{00000000-0005-0000-0000-0000B21A0000}"/>
    <cellStyle name="Normal 18 4 3" xfId="6831" xr:uid="{00000000-0005-0000-0000-0000B31A0000}"/>
    <cellStyle name="Normal 18 5" xfId="6832" xr:uid="{00000000-0005-0000-0000-0000B41A0000}"/>
    <cellStyle name="Normal 18 5 2" xfId="6833" xr:uid="{00000000-0005-0000-0000-0000B51A0000}"/>
    <cellStyle name="Normal 18 6" xfId="6834" xr:uid="{00000000-0005-0000-0000-0000B61A0000}"/>
    <cellStyle name="Normal 18 7" xfId="6835" xr:uid="{00000000-0005-0000-0000-0000B71A0000}"/>
    <cellStyle name="Normal 18 8" xfId="6836" xr:uid="{00000000-0005-0000-0000-0000B81A0000}"/>
    <cellStyle name="Normal 18 9" xfId="6837" xr:uid="{00000000-0005-0000-0000-0000B91A0000}"/>
    <cellStyle name="Normal 18_PasteTemp" xfId="6838" xr:uid="{00000000-0005-0000-0000-0000BA1A0000}"/>
    <cellStyle name="Normal 180" xfId="6839" xr:uid="{00000000-0005-0000-0000-0000BB1A0000}"/>
    <cellStyle name="Normal 181" xfId="6840" xr:uid="{00000000-0005-0000-0000-0000BC1A0000}"/>
    <cellStyle name="Normal 182" xfId="6841" xr:uid="{00000000-0005-0000-0000-0000BD1A0000}"/>
    <cellStyle name="Normal 183" xfId="6842" xr:uid="{00000000-0005-0000-0000-0000BE1A0000}"/>
    <cellStyle name="Normal 184" xfId="6843" xr:uid="{00000000-0005-0000-0000-0000BF1A0000}"/>
    <cellStyle name="Normal 185" xfId="6844" xr:uid="{00000000-0005-0000-0000-0000C01A0000}"/>
    <cellStyle name="Normal 186" xfId="6845" xr:uid="{00000000-0005-0000-0000-0000C11A0000}"/>
    <cellStyle name="Normal 187" xfId="6846" xr:uid="{00000000-0005-0000-0000-0000C21A0000}"/>
    <cellStyle name="Normal 188" xfId="6847" xr:uid="{00000000-0005-0000-0000-0000C31A0000}"/>
    <cellStyle name="Normal 189" xfId="6848" xr:uid="{00000000-0005-0000-0000-0000C41A0000}"/>
    <cellStyle name="Normal 19" xfId="6849" xr:uid="{00000000-0005-0000-0000-0000C51A0000}"/>
    <cellStyle name="Normal 19 10" xfId="6850" xr:uid="{00000000-0005-0000-0000-0000C61A0000}"/>
    <cellStyle name="Normal 19 11" xfId="6851" xr:uid="{00000000-0005-0000-0000-0000C71A0000}"/>
    <cellStyle name="Normal 19 12" xfId="6852" xr:uid="{00000000-0005-0000-0000-0000C81A0000}"/>
    <cellStyle name="Normal 19 13" xfId="6853" xr:uid="{00000000-0005-0000-0000-0000C91A0000}"/>
    <cellStyle name="Normal 19 14" xfId="6854" xr:uid="{00000000-0005-0000-0000-0000CA1A0000}"/>
    <cellStyle name="Normal 19 15" xfId="6855" xr:uid="{00000000-0005-0000-0000-0000CB1A0000}"/>
    <cellStyle name="Normal 19 16" xfId="6856" xr:uid="{00000000-0005-0000-0000-0000CC1A0000}"/>
    <cellStyle name="Normal 19 17" xfId="6857" xr:uid="{00000000-0005-0000-0000-0000CD1A0000}"/>
    <cellStyle name="Normal 19 18" xfId="6858" xr:uid="{00000000-0005-0000-0000-0000CE1A0000}"/>
    <cellStyle name="Normal 19 19" xfId="6859" xr:uid="{00000000-0005-0000-0000-0000CF1A0000}"/>
    <cellStyle name="Normal 19 2" xfId="6860" xr:uid="{00000000-0005-0000-0000-0000D01A0000}"/>
    <cellStyle name="Normal 19 2 2" xfId="6861" xr:uid="{00000000-0005-0000-0000-0000D11A0000}"/>
    <cellStyle name="Normal 19 2 2 2" xfId="6862" xr:uid="{00000000-0005-0000-0000-0000D21A0000}"/>
    <cellStyle name="Normal 19 2 2 2 2" xfId="6863" xr:uid="{00000000-0005-0000-0000-0000D31A0000}"/>
    <cellStyle name="Normal 19 2 2 2 2 2" xfId="6864" xr:uid="{00000000-0005-0000-0000-0000D41A0000}"/>
    <cellStyle name="Normal 19 2 2 2 2 2 2" xfId="6865" xr:uid="{00000000-0005-0000-0000-0000D51A0000}"/>
    <cellStyle name="Normal 19 2 2 2 2 3" xfId="6866" xr:uid="{00000000-0005-0000-0000-0000D61A0000}"/>
    <cellStyle name="Normal 19 2 2 2 3" xfId="6867" xr:uid="{00000000-0005-0000-0000-0000D71A0000}"/>
    <cellStyle name="Normal 19 2 2 2 3 2" xfId="6868" xr:uid="{00000000-0005-0000-0000-0000D81A0000}"/>
    <cellStyle name="Normal 19 2 2 2 3 2 2" xfId="6869" xr:uid="{00000000-0005-0000-0000-0000D91A0000}"/>
    <cellStyle name="Normal 19 2 2 2 3 2 2 2" xfId="6870" xr:uid="{00000000-0005-0000-0000-0000DA1A0000}"/>
    <cellStyle name="Normal 19 2 2 2 3 2 3" xfId="6871" xr:uid="{00000000-0005-0000-0000-0000DB1A0000}"/>
    <cellStyle name="Normal 19 2 2 2 3 3" xfId="6872" xr:uid="{00000000-0005-0000-0000-0000DC1A0000}"/>
    <cellStyle name="Normal 19 2 2 2 3 3 2" xfId="6873" xr:uid="{00000000-0005-0000-0000-0000DD1A0000}"/>
    <cellStyle name="Normal 19 2 2 2 3 3 2 2" xfId="6874" xr:uid="{00000000-0005-0000-0000-0000DE1A0000}"/>
    <cellStyle name="Normal 19 2 2 2 3 3 2 3" xfId="6875" xr:uid="{00000000-0005-0000-0000-0000DF1A0000}"/>
    <cellStyle name="Normal 19 2 2 2 3 3 2 3 2" xfId="6876" xr:uid="{00000000-0005-0000-0000-0000E01A0000}"/>
    <cellStyle name="Normal 19 2 2 2 3 3 2 4" xfId="6877" xr:uid="{00000000-0005-0000-0000-0000E11A0000}"/>
    <cellStyle name="Normal 19 2 2 2 3 3 3" xfId="6878" xr:uid="{00000000-0005-0000-0000-0000E21A0000}"/>
    <cellStyle name="Normal 19 2 2 2 3 4" xfId="6879" xr:uid="{00000000-0005-0000-0000-0000E31A0000}"/>
    <cellStyle name="Normal 19 2 2 2 4" xfId="6880" xr:uid="{00000000-0005-0000-0000-0000E41A0000}"/>
    <cellStyle name="Normal 19 2 2 2 4 2" xfId="6881" xr:uid="{00000000-0005-0000-0000-0000E51A0000}"/>
    <cellStyle name="Normal 19 2 2 2 5" xfId="6882" xr:uid="{00000000-0005-0000-0000-0000E61A0000}"/>
    <cellStyle name="Normal 19 2 2 3" xfId="6883" xr:uid="{00000000-0005-0000-0000-0000E71A0000}"/>
    <cellStyle name="Normal 19 2 2 3 2" xfId="6884" xr:uid="{00000000-0005-0000-0000-0000E81A0000}"/>
    <cellStyle name="Normal 19 2 2 4" xfId="6885" xr:uid="{00000000-0005-0000-0000-0000E91A0000}"/>
    <cellStyle name="Normal 19 2 3" xfId="6886" xr:uid="{00000000-0005-0000-0000-0000EA1A0000}"/>
    <cellStyle name="Normal 19 2 3 2" xfId="6887" xr:uid="{00000000-0005-0000-0000-0000EB1A0000}"/>
    <cellStyle name="Normal 19 2 4" xfId="6888" xr:uid="{00000000-0005-0000-0000-0000EC1A0000}"/>
    <cellStyle name="Normal 19 20" xfId="6889" xr:uid="{00000000-0005-0000-0000-0000ED1A0000}"/>
    <cellStyle name="Normal 19 21" xfId="6890" xr:uid="{00000000-0005-0000-0000-0000EE1A0000}"/>
    <cellStyle name="Normal 19 22" xfId="6891" xr:uid="{00000000-0005-0000-0000-0000EF1A0000}"/>
    <cellStyle name="Normal 19 23" xfId="6892" xr:uid="{00000000-0005-0000-0000-0000F01A0000}"/>
    <cellStyle name="Normal 19 24" xfId="6893" xr:uid="{00000000-0005-0000-0000-0000F11A0000}"/>
    <cellStyle name="Normal 19 3" xfId="6894" xr:uid="{00000000-0005-0000-0000-0000F21A0000}"/>
    <cellStyle name="Normal 19 3 2" xfId="6895" xr:uid="{00000000-0005-0000-0000-0000F31A0000}"/>
    <cellStyle name="Normal 19 3 2 2" xfId="6896" xr:uid="{00000000-0005-0000-0000-0000F41A0000}"/>
    <cellStyle name="Normal 19 3 3" xfId="6897" xr:uid="{00000000-0005-0000-0000-0000F51A0000}"/>
    <cellStyle name="Normal 19 4" xfId="6898" xr:uid="{00000000-0005-0000-0000-0000F61A0000}"/>
    <cellStyle name="Normal 19 4 2" xfId="6899" xr:uid="{00000000-0005-0000-0000-0000F71A0000}"/>
    <cellStyle name="Normal 19 4 2 2" xfId="6900" xr:uid="{00000000-0005-0000-0000-0000F81A0000}"/>
    <cellStyle name="Normal 19 4 3" xfId="6901" xr:uid="{00000000-0005-0000-0000-0000F91A0000}"/>
    <cellStyle name="Normal 19 5" xfId="6902" xr:uid="{00000000-0005-0000-0000-0000FA1A0000}"/>
    <cellStyle name="Normal 19 5 2" xfId="6903" xr:uid="{00000000-0005-0000-0000-0000FB1A0000}"/>
    <cellStyle name="Normal 19 6" xfId="6904" xr:uid="{00000000-0005-0000-0000-0000FC1A0000}"/>
    <cellStyle name="Normal 19 7" xfId="6905" xr:uid="{00000000-0005-0000-0000-0000FD1A0000}"/>
    <cellStyle name="Normal 19 8" xfId="6906" xr:uid="{00000000-0005-0000-0000-0000FE1A0000}"/>
    <cellStyle name="Normal 19 9" xfId="6907" xr:uid="{00000000-0005-0000-0000-0000FF1A0000}"/>
    <cellStyle name="Normal 19_PasteTemp" xfId="6908" xr:uid="{00000000-0005-0000-0000-0000001B0000}"/>
    <cellStyle name="Normal 190" xfId="6909" xr:uid="{00000000-0005-0000-0000-0000011B0000}"/>
    <cellStyle name="Normal 191" xfId="6910" xr:uid="{00000000-0005-0000-0000-0000021B0000}"/>
    <cellStyle name="Normal 192" xfId="6911" xr:uid="{00000000-0005-0000-0000-0000031B0000}"/>
    <cellStyle name="Normal 193" xfId="6912" xr:uid="{00000000-0005-0000-0000-0000041B0000}"/>
    <cellStyle name="Normal 194" xfId="6913" xr:uid="{00000000-0005-0000-0000-0000051B0000}"/>
    <cellStyle name="Normal 195" xfId="6914" xr:uid="{00000000-0005-0000-0000-0000061B0000}"/>
    <cellStyle name="Normal 196" xfId="6915" xr:uid="{00000000-0005-0000-0000-0000071B0000}"/>
    <cellStyle name="Normal 197" xfId="6916" xr:uid="{00000000-0005-0000-0000-0000081B0000}"/>
    <cellStyle name="Normal 198" xfId="6917" xr:uid="{00000000-0005-0000-0000-0000091B0000}"/>
    <cellStyle name="Normal 199" xfId="6918" xr:uid="{00000000-0005-0000-0000-00000A1B0000}"/>
    <cellStyle name="Normal 2" xfId="6919" xr:uid="{00000000-0005-0000-0000-00000B1B0000}"/>
    <cellStyle name="Normal 2 10" xfId="6920" xr:uid="{00000000-0005-0000-0000-00000C1B0000}"/>
    <cellStyle name="Normal 2 10 2" xfId="6921" xr:uid="{00000000-0005-0000-0000-00000D1B0000}"/>
    <cellStyle name="Normal 2 10 3" xfId="6922" xr:uid="{00000000-0005-0000-0000-00000E1B0000}"/>
    <cellStyle name="Normal 2 10 4" xfId="6923" xr:uid="{00000000-0005-0000-0000-00000F1B0000}"/>
    <cellStyle name="Normal 2 100" xfId="6924" xr:uid="{00000000-0005-0000-0000-0000101B0000}"/>
    <cellStyle name="Normal 2 11" xfId="6925" xr:uid="{00000000-0005-0000-0000-0000111B0000}"/>
    <cellStyle name="Normal 2 11 2" xfId="6926" xr:uid="{00000000-0005-0000-0000-0000121B0000}"/>
    <cellStyle name="Normal 2 11 3" xfId="6927" xr:uid="{00000000-0005-0000-0000-0000131B0000}"/>
    <cellStyle name="Normal 2 11 4" xfId="6928" xr:uid="{00000000-0005-0000-0000-0000141B0000}"/>
    <cellStyle name="Normal 2 12" xfId="6929" xr:uid="{00000000-0005-0000-0000-0000151B0000}"/>
    <cellStyle name="Normal 2 12 2" xfId="6930" xr:uid="{00000000-0005-0000-0000-0000161B0000}"/>
    <cellStyle name="Normal 2 12 3" xfId="6931" xr:uid="{00000000-0005-0000-0000-0000171B0000}"/>
    <cellStyle name="Normal 2 12 4" xfId="6932" xr:uid="{00000000-0005-0000-0000-0000181B0000}"/>
    <cellStyle name="Normal 2 13" xfId="6933" xr:uid="{00000000-0005-0000-0000-0000191B0000}"/>
    <cellStyle name="Normal 2 13 2" xfId="6934" xr:uid="{00000000-0005-0000-0000-00001A1B0000}"/>
    <cellStyle name="Normal 2 13 3" xfId="6935" xr:uid="{00000000-0005-0000-0000-00001B1B0000}"/>
    <cellStyle name="Normal 2 13 4" xfId="6936" xr:uid="{00000000-0005-0000-0000-00001C1B0000}"/>
    <cellStyle name="Normal 2 14" xfId="6937" xr:uid="{00000000-0005-0000-0000-00001D1B0000}"/>
    <cellStyle name="Normal 2 14 2" xfId="6938" xr:uid="{00000000-0005-0000-0000-00001E1B0000}"/>
    <cellStyle name="Normal 2 14 3" xfId="6939" xr:uid="{00000000-0005-0000-0000-00001F1B0000}"/>
    <cellStyle name="Normal 2 14 4" xfId="6940" xr:uid="{00000000-0005-0000-0000-0000201B0000}"/>
    <cellStyle name="Normal 2 15" xfId="6941" xr:uid="{00000000-0005-0000-0000-0000211B0000}"/>
    <cellStyle name="Normal 2 15 2" xfId="6942" xr:uid="{00000000-0005-0000-0000-0000221B0000}"/>
    <cellStyle name="Normal 2 15 3" xfId="6943" xr:uid="{00000000-0005-0000-0000-0000231B0000}"/>
    <cellStyle name="Normal 2 15 4" xfId="6944" xr:uid="{00000000-0005-0000-0000-0000241B0000}"/>
    <cellStyle name="Normal 2 16" xfId="6945" xr:uid="{00000000-0005-0000-0000-0000251B0000}"/>
    <cellStyle name="Normal 2 16 2" xfId="6946" xr:uid="{00000000-0005-0000-0000-0000261B0000}"/>
    <cellStyle name="Normal 2 16 3" xfId="6947" xr:uid="{00000000-0005-0000-0000-0000271B0000}"/>
    <cellStyle name="Normal 2 16 4" xfId="6948" xr:uid="{00000000-0005-0000-0000-0000281B0000}"/>
    <cellStyle name="Normal 2 17" xfId="6949" xr:uid="{00000000-0005-0000-0000-0000291B0000}"/>
    <cellStyle name="Normal 2 17 2" xfId="6950" xr:uid="{00000000-0005-0000-0000-00002A1B0000}"/>
    <cellStyle name="Normal 2 17 3" xfId="6951" xr:uid="{00000000-0005-0000-0000-00002B1B0000}"/>
    <cellStyle name="Normal 2 17 4" xfId="6952" xr:uid="{00000000-0005-0000-0000-00002C1B0000}"/>
    <cellStyle name="Normal 2 18" xfId="6953" xr:uid="{00000000-0005-0000-0000-00002D1B0000}"/>
    <cellStyle name="Normal 2 18 2" xfId="6954" xr:uid="{00000000-0005-0000-0000-00002E1B0000}"/>
    <cellStyle name="Normal 2 18 3" xfId="6955" xr:uid="{00000000-0005-0000-0000-00002F1B0000}"/>
    <cellStyle name="Normal 2 18 4" xfId="6956" xr:uid="{00000000-0005-0000-0000-0000301B0000}"/>
    <cellStyle name="Normal 2 19" xfId="6957" xr:uid="{00000000-0005-0000-0000-0000311B0000}"/>
    <cellStyle name="Normal 2 19 2" xfId="6958" xr:uid="{00000000-0005-0000-0000-0000321B0000}"/>
    <cellStyle name="Normal 2 19 3" xfId="6959" xr:uid="{00000000-0005-0000-0000-0000331B0000}"/>
    <cellStyle name="Normal 2 19 4" xfId="6960" xr:uid="{00000000-0005-0000-0000-0000341B0000}"/>
    <cellStyle name="Normal 2 2" xfId="6961" xr:uid="{00000000-0005-0000-0000-0000351B0000}"/>
    <cellStyle name="Normal 2 2 2" xfId="6962" xr:uid="{00000000-0005-0000-0000-0000361B0000}"/>
    <cellStyle name="Normal 2 2 2 2" xfId="6963" xr:uid="{00000000-0005-0000-0000-0000371B0000}"/>
    <cellStyle name="Normal 2 2 2 2 2" xfId="6964" xr:uid="{00000000-0005-0000-0000-0000381B0000}"/>
    <cellStyle name="Normal 2 2 2 3" xfId="6965" xr:uid="{00000000-0005-0000-0000-0000391B0000}"/>
    <cellStyle name="Normal 2 2 3" xfId="6966" xr:uid="{00000000-0005-0000-0000-00003A1B0000}"/>
    <cellStyle name="Normal 2 2 3 2" xfId="6967" xr:uid="{00000000-0005-0000-0000-00003B1B0000}"/>
    <cellStyle name="Normal 2 2 4" xfId="6968" xr:uid="{00000000-0005-0000-0000-00003C1B0000}"/>
    <cellStyle name="Normal 2 2 5" xfId="6969" xr:uid="{00000000-0005-0000-0000-00003D1B0000}"/>
    <cellStyle name="Normal 2 20" xfId="6970" xr:uid="{00000000-0005-0000-0000-00003E1B0000}"/>
    <cellStyle name="Normal 2 20 2" xfId="6971" xr:uid="{00000000-0005-0000-0000-00003F1B0000}"/>
    <cellStyle name="Normal 2 20 3" xfId="6972" xr:uid="{00000000-0005-0000-0000-0000401B0000}"/>
    <cellStyle name="Normal 2 20 4" xfId="6973" xr:uid="{00000000-0005-0000-0000-0000411B0000}"/>
    <cellStyle name="Normal 2 21" xfId="6974" xr:uid="{00000000-0005-0000-0000-0000421B0000}"/>
    <cellStyle name="Normal 2 21 2" xfId="6975" xr:uid="{00000000-0005-0000-0000-0000431B0000}"/>
    <cellStyle name="Normal 2 21 3" xfId="6976" xr:uid="{00000000-0005-0000-0000-0000441B0000}"/>
    <cellStyle name="Normal 2 21 4" xfId="6977" xr:uid="{00000000-0005-0000-0000-0000451B0000}"/>
    <cellStyle name="Normal 2 22" xfId="6978" xr:uid="{00000000-0005-0000-0000-0000461B0000}"/>
    <cellStyle name="Normal 2 22 2" xfId="6979" xr:uid="{00000000-0005-0000-0000-0000471B0000}"/>
    <cellStyle name="Normal 2 22 3" xfId="6980" xr:uid="{00000000-0005-0000-0000-0000481B0000}"/>
    <cellStyle name="Normal 2 22 4" xfId="6981" xr:uid="{00000000-0005-0000-0000-0000491B0000}"/>
    <cellStyle name="Normal 2 23" xfId="6982" xr:uid="{00000000-0005-0000-0000-00004A1B0000}"/>
    <cellStyle name="Normal 2 23 2" xfId="6983" xr:uid="{00000000-0005-0000-0000-00004B1B0000}"/>
    <cellStyle name="Normal 2 23 3" xfId="6984" xr:uid="{00000000-0005-0000-0000-00004C1B0000}"/>
    <cellStyle name="Normal 2 23 4" xfId="6985" xr:uid="{00000000-0005-0000-0000-00004D1B0000}"/>
    <cellStyle name="Normal 2 24" xfId="6986" xr:uid="{00000000-0005-0000-0000-00004E1B0000}"/>
    <cellStyle name="Normal 2 24 2" xfId="6987" xr:uid="{00000000-0005-0000-0000-00004F1B0000}"/>
    <cellStyle name="Normal 2 24 3" xfId="6988" xr:uid="{00000000-0005-0000-0000-0000501B0000}"/>
    <cellStyle name="Normal 2 24 4" xfId="6989" xr:uid="{00000000-0005-0000-0000-0000511B0000}"/>
    <cellStyle name="Normal 2 25" xfId="6990" xr:uid="{00000000-0005-0000-0000-0000521B0000}"/>
    <cellStyle name="Normal 2 25 2" xfId="6991" xr:uid="{00000000-0005-0000-0000-0000531B0000}"/>
    <cellStyle name="Normal 2 25 3" xfId="6992" xr:uid="{00000000-0005-0000-0000-0000541B0000}"/>
    <cellStyle name="Normal 2 25 4" xfId="6993" xr:uid="{00000000-0005-0000-0000-0000551B0000}"/>
    <cellStyle name="Normal 2 26" xfId="6994" xr:uid="{00000000-0005-0000-0000-0000561B0000}"/>
    <cellStyle name="Normal 2 26 2" xfId="6995" xr:uid="{00000000-0005-0000-0000-0000571B0000}"/>
    <cellStyle name="Normal 2 26 3" xfId="6996" xr:uid="{00000000-0005-0000-0000-0000581B0000}"/>
    <cellStyle name="Normal 2 26 4" xfId="6997" xr:uid="{00000000-0005-0000-0000-0000591B0000}"/>
    <cellStyle name="Normal 2 27" xfId="6998" xr:uid="{00000000-0005-0000-0000-00005A1B0000}"/>
    <cellStyle name="Normal 2 27 2" xfId="6999" xr:uid="{00000000-0005-0000-0000-00005B1B0000}"/>
    <cellStyle name="Normal 2 27 3" xfId="7000" xr:uid="{00000000-0005-0000-0000-00005C1B0000}"/>
    <cellStyle name="Normal 2 27 4" xfId="7001" xr:uid="{00000000-0005-0000-0000-00005D1B0000}"/>
    <cellStyle name="Normal 2 28" xfId="7002" xr:uid="{00000000-0005-0000-0000-00005E1B0000}"/>
    <cellStyle name="Normal 2 28 2" xfId="7003" xr:uid="{00000000-0005-0000-0000-00005F1B0000}"/>
    <cellStyle name="Normal 2 28 3" xfId="7004" xr:uid="{00000000-0005-0000-0000-0000601B0000}"/>
    <cellStyle name="Normal 2 28 4" xfId="7005" xr:uid="{00000000-0005-0000-0000-0000611B0000}"/>
    <cellStyle name="Normal 2 29" xfId="7006" xr:uid="{00000000-0005-0000-0000-0000621B0000}"/>
    <cellStyle name="Normal 2 29 2" xfId="7007" xr:uid="{00000000-0005-0000-0000-0000631B0000}"/>
    <cellStyle name="Normal 2 29 3" xfId="7008" xr:uid="{00000000-0005-0000-0000-0000641B0000}"/>
    <cellStyle name="Normal 2 29 4" xfId="7009" xr:uid="{00000000-0005-0000-0000-0000651B0000}"/>
    <cellStyle name="Normal 2 3" xfId="7010" xr:uid="{00000000-0005-0000-0000-0000661B0000}"/>
    <cellStyle name="Normal 2 3 2" xfId="7011" xr:uid="{00000000-0005-0000-0000-0000671B0000}"/>
    <cellStyle name="Normal 2 3 2 2" xfId="7012" xr:uid="{00000000-0005-0000-0000-0000681B0000}"/>
    <cellStyle name="Normal 2 3 2 2 2" xfId="7013" xr:uid="{00000000-0005-0000-0000-0000691B0000}"/>
    <cellStyle name="Normal 2 3 2 2 3" xfId="7014" xr:uid="{00000000-0005-0000-0000-00006A1B0000}"/>
    <cellStyle name="Normal 2 3 2 2 4" xfId="7015" xr:uid="{00000000-0005-0000-0000-00006B1B0000}"/>
    <cellStyle name="Normal 2 3 2 3" xfId="7016" xr:uid="{00000000-0005-0000-0000-00006C1B0000}"/>
    <cellStyle name="Normal 2 3_PasteTemp" xfId="7017" xr:uid="{00000000-0005-0000-0000-00006D1B0000}"/>
    <cellStyle name="Normal 2 30" xfId="7018" xr:uid="{00000000-0005-0000-0000-00006E1B0000}"/>
    <cellStyle name="Normal 2 30 2" xfId="7019" xr:uid="{00000000-0005-0000-0000-00006F1B0000}"/>
    <cellStyle name="Normal 2 30 3" xfId="7020" xr:uid="{00000000-0005-0000-0000-0000701B0000}"/>
    <cellStyle name="Normal 2 30 4" xfId="7021" xr:uid="{00000000-0005-0000-0000-0000711B0000}"/>
    <cellStyle name="Normal 2 31" xfId="7022" xr:uid="{00000000-0005-0000-0000-0000721B0000}"/>
    <cellStyle name="Normal 2 31 2" xfId="7023" xr:uid="{00000000-0005-0000-0000-0000731B0000}"/>
    <cellStyle name="Normal 2 31 3" xfId="7024" xr:uid="{00000000-0005-0000-0000-0000741B0000}"/>
    <cellStyle name="Normal 2 31 4" xfId="7025" xr:uid="{00000000-0005-0000-0000-0000751B0000}"/>
    <cellStyle name="Normal 2 32" xfId="7026" xr:uid="{00000000-0005-0000-0000-0000761B0000}"/>
    <cellStyle name="Normal 2 32 2" xfId="7027" xr:uid="{00000000-0005-0000-0000-0000771B0000}"/>
    <cellStyle name="Normal 2 32 3" xfId="7028" xr:uid="{00000000-0005-0000-0000-0000781B0000}"/>
    <cellStyle name="Normal 2 32 4" xfId="7029" xr:uid="{00000000-0005-0000-0000-0000791B0000}"/>
    <cellStyle name="Normal 2 33" xfId="7030" xr:uid="{00000000-0005-0000-0000-00007A1B0000}"/>
    <cellStyle name="Normal 2 33 2" xfId="7031" xr:uid="{00000000-0005-0000-0000-00007B1B0000}"/>
    <cellStyle name="Normal 2 33 3" xfId="7032" xr:uid="{00000000-0005-0000-0000-00007C1B0000}"/>
    <cellStyle name="Normal 2 33 4" xfId="7033" xr:uid="{00000000-0005-0000-0000-00007D1B0000}"/>
    <cellStyle name="Normal 2 34" xfId="7034" xr:uid="{00000000-0005-0000-0000-00007E1B0000}"/>
    <cellStyle name="Normal 2 34 2" xfId="7035" xr:uid="{00000000-0005-0000-0000-00007F1B0000}"/>
    <cellStyle name="Normal 2 34 3" xfId="7036" xr:uid="{00000000-0005-0000-0000-0000801B0000}"/>
    <cellStyle name="Normal 2 34 4" xfId="7037" xr:uid="{00000000-0005-0000-0000-0000811B0000}"/>
    <cellStyle name="Normal 2 35" xfId="7038" xr:uid="{00000000-0005-0000-0000-0000821B0000}"/>
    <cellStyle name="Normal 2 35 2" xfId="7039" xr:uid="{00000000-0005-0000-0000-0000831B0000}"/>
    <cellStyle name="Normal 2 35 3" xfId="7040" xr:uid="{00000000-0005-0000-0000-0000841B0000}"/>
    <cellStyle name="Normal 2 35 4" xfId="7041" xr:uid="{00000000-0005-0000-0000-0000851B0000}"/>
    <cellStyle name="Normal 2 36" xfId="7042" xr:uid="{00000000-0005-0000-0000-0000861B0000}"/>
    <cellStyle name="Normal 2 36 2" xfId="7043" xr:uid="{00000000-0005-0000-0000-0000871B0000}"/>
    <cellStyle name="Normal 2 36 3" xfId="7044" xr:uid="{00000000-0005-0000-0000-0000881B0000}"/>
    <cellStyle name="Normal 2 36 4" xfId="7045" xr:uid="{00000000-0005-0000-0000-0000891B0000}"/>
    <cellStyle name="Normal 2 37" xfId="7046" xr:uid="{00000000-0005-0000-0000-00008A1B0000}"/>
    <cellStyle name="Normal 2 37 2" xfId="7047" xr:uid="{00000000-0005-0000-0000-00008B1B0000}"/>
    <cellStyle name="Normal 2 37 3" xfId="7048" xr:uid="{00000000-0005-0000-0000-00008C1B0000}"/>
    <cellStyle name="Normal 2 37 4" xfId="7049" xr:uid="{00000000-0005-0000-0000-00008D1B0000}"/>
    <cellStyle name="Normal 2 38" xfId="7050" xr:uid="{00000000-0005-0000-0000-00008E1B0000}"/>
    <cellStyle name="Normal 2 38 2" xfId="7051" xr:uid="{00000000-0005-0000-0000-00008F1B0000}"/>
    <cellStyle name="Normal 2 38 3" xfId="7052" xr:uid="{00000000-0005-0000-0000-0000901B0000}"/>
    <cellStyle name="Normal 2 38 4" xfId="7053" xr:uid="{00000000-0005-0000-0000-0000911B0000}"/>
    <cellStyle name="Normal 2 39" xfId="7054" xr:uid="{00000000-0005-0000-0000-0000921B0000}"/>
    <cellStyle name="Normal 2 39 2" xfId="7055" xr:uid="{00000000-0005-0000-0000-0000931B0000}"/>
    <cellStyle name="Normal 2 39 3" xfId="7056" xr:uid="{00000000-0005-0000-0000-0000941B0000}"/>
    <cellStyle name="Normal 2 39 4" xfId="7057" xr:uid="{00000000-0005-0000-0000-0000951B0000}"/>
    <cellStyle name="Normal 2 4" xfId="7058" xr:uid="{00000000-0005-0000-0000-0000961B0000}"/>
    <cellStyle name="Normal 2 4 2" xfId="7059" xr:uid="{00000000-0005-0000-0000-0000971B0000}"/>
    <cellStyle name="Normal 2 4 3" xfId="7060" xr:uid="{00000000-0005-0000-0000-0000981B0000}"/>
    <cellStyle name="Normal 2 4 4" xfId="7061" xr:uid="{00000000-0005-0000-0000-0000991B0000}"/>
    <cellStyle name="Normal 2 4 5" xfId="7062" xr:uid="{00000000-0005-0000-0000-00009A1B0000}"/>
    <cellStyle name="Normal 2 40" xfId="7063" xr:uid="{00000000-0005-0000-0000-00009B1B0000}"/>
    <cellStyle name="Normal 2 40 2" xfId="7064" xr:uid="{00000000-0005-0000-0000-00009C1B0000}"/>
    <cellStyle name="Normal 2 40 3" xfId="7065" xr:uid="{00000000-0005-0000-0000-00009D1B0000}"/>
    <cellStyle name="Normal 2 40 4" xfId="7066" xr:uid="{00000000-0005-0000-0000-00009E1B0000}"/>
    <cellStyle name="Normal 2 41" xfId="7067" xr:uid="{00000000-0005-0000-0000-00009F1B0000}"/>
    <cellStyle name="Normal 2 41 2" xfId="7068" xr:uid="{00000000-0005-0000-0000-0000A01B0000}"/>
    <cellStyle name="Normal 2 41 3" xfId="7069" xr:uid="{00000000-0005-0000-0000-0000A11B0000}"/>
    <cellStyle name="Normal 2 41 4" xfId="7070" xr:uid="{00000000-0005-0000-0000-0000A21B0000}"/>
    <cellStyle name="Normal 2 42" xfId="7071" xr:uid="{00000000-0005-0000-0000-0000A31B0000}"/>
    <cellStyle name="Normal 2 42 2" xfId="7072" xr:uid="{00000000-0005-0000-0000-0000A41B0000}"/>
    <cellStyle name="Normal 2 42 3" xfId="7073" xr:uid="{00000000-0005-0000-0000-0000A51B0000}"/>
    <cellStyle name="Normal 2 42 4" xfId="7074" xr:uid="{00000000-0005-0000-0000-0000A61B0000}"/>
    <cellStyle name="Normal 2 43" xfId="7075" xr:uid="{00000000-0005-0000-0000-0000A71B0000}"/>
    <cellStyle name="Normal 2 43 2" xfId="7076" xr:uid="{00000000-0005-0000-0000-0000A81B0000}"/>
    <cellStyle name="Normal 2 43 3" xfId="7077" xr:uid="{00000000-0005-0000-0000-0000A91B0000}"/>
    <cellStyle name="Normal 2 43 4" xfId="7078" xr:uid="{00000000-0005-0000-0000-0000AA1B0000}"/>
    <cellStyle name="Normal 2 44" xfId="7079" xr:uid="{00000000-0005-0000-0000-0000AB1B0000}"/>
    <cellStyle name="Normal 2 44 2" xfId="7080" xr:uid="{00000000-0005-0000-0000-0000AC1B0000}"/>
    <cellStyle name="Normal 2 44 3" xfId="7081" xr:uid="{00000000-0005-0000-0000-0000AD1B0000}"/>
    <cellStyle name="Normal 2 44 4" xfId="7082" xr:uid="{00000000-0005-0000-0000-0000AE1B0000}"/>
    <cellStyle name="Normal 2 45" xfId="7083" xr:uid="{00000000-0005-0000-0000-0000AF1B0000}"/>
    <cellStyle name="Normal 2 45 2" xfId="7084" xr:uid="{00000000-0005-0000-0000-0000B01B0000}"/>
    <cellStyle name="Normal 2 45 3" xfId="7085" xr:uid="{00000000-0005-0000-0000-0000B11B0000}"/>
    <cellStyle name="Normal 2 45 4" xfId="7086" xr:uid="{00000000-0005-0000-0000-0000B21B0000}"/>
    <cellStyle name="Normal 2 46" xfId="7087" xr:uid="{00000000-0005-0000-0000-0000B31B0000}"/>
    <cellStyle name="Normal 2 46 2" xfId="7088" xr:uid="{00000000-0005-0000-0000-0000B41B0000}"/>
    <cellStyle name="Normal 2 46 3" xfId="7089" xr:uid="{00000000-0005-0000-0000-0000B51B0000}"/>
    <cellStyle name="Normal 2 46 4" xfId="7090" xr:uid="{00000000-0005-0000-0000-0000B61B0000}"/>
    <cellStyle name="Normal 2 47" xfId="7091" xr:uid="{00000000-0005-0000-0000-0000B71B0000}"/>
    <cellStyle name="Normal 2 47 2" xfId="7092" xr:uid="{00000000-0005-0000-0000-0000B81B0000}"/>
    <cellStyle name="Normal 2 47 3" xfId="7093" xr:uid="{00000000-0005-0000-0000-0000B91B0000}"/>
    <cellStyle name="Normal 2 47 4" xfId="7094" xr:uid="{00000000-0005-0000-0000-0000BA1B0000}"/>
    <cellStyle name="Normal 2 48" xfId="7095" xr:uid="{00000000-0005-0000-0000-0000BB1B0000}"/>
    <cellStyle name="Normal 2 48 2" xfId="7096" xr:uid="{00000000-0005-0000-0000-0000BC1B0000}"/>
    <cellStyle name="Normal 2 48 3" xfId="7097" xr:uid="{00000000-0005-0000-0000-0000BD1B0000}"/>
    <cellStyle name="Normal 2 48 4" xfId="7098" xr:uid="{00000000-0005-0000-0000-0000BE1B0000}"/>
    <cellStyle name="Normal 2 49" xfId="7099" xr:uid="{00000000-0005-0000-0000-0000BF1B0000}"/>
    <cellStyle name="Normal 2 49 2" xfId="7100" xr:uid="{00000000-0005-0000-0000-0000C01B0000}"/>
    <cellStyle name="Normal 2 49 3" xfId="7101" xr:uid="{00000000-0005-0000-0000-0000C11B0000}"/>
    <cellStyle name="Normal 2 49 4" xfId="7102" xr:uid="{00000000-0005-0000-0000-0000C21B0000}"/>
    <cellStyle name="Normal 2 5" xfId="7103" xr:uid="{00000000-0005-0000-0000-0000C31B0000}"/>
    <cellStyle name="Normal 2 5 2" xfId="7104" xr:uid="{00000000-0005-0000-0000-0000C41B0000}"/>
    <cellStyle name="Normal 2 5 3" xfId="7105" xr:uid="{00000000-0005-0000-0000-0000C51B0000}"/>
    <cellStyle name="Normal 2 5 4" xfId="7106" xr:uid="{00000000-0005-0000-0000-0000C61B0000}"/>
    <cellStyle name="Normal 2 5 5" xfId="7107" xr:uid="{00000000-0005-0000-0000-0000C71B0000}"/>
    <cellStyle name="Normal 2 50" xfId="7108" xr:uid="{00000000-0005-0000-0000-0000C81B0000}"/>
    <cellStyle name="Normal 2 50 2" xfId="7109" xr:uid="{00000000-0005-0000-0000-0000C91B0000}"/>
    <cellStyle name="Normal 2 50 3" xfId="7110" xr:uid="{00000000-0005-0000-0000-0000CA1B0000}"/>
    <cellStyle name="Normal 2 50 4" xfId="7111" xr:uid="{00000000-0005-0000-0000-0000CB1B0000}"/>
    <cellStyle name="Normal 2 51" xfId="7112" xr:uid="{00000000-0005-0000-0000-0000CC1B0000}"/>
    <cellStyle name="Normal 2 51 2" xfId="7113" xr:uid="{00000000-0005-0000-0000-0000CD1B0000}"/>
    <cellStyle name="Normal 2 51 3" xfId="7114" xr:uid="{00000000-0005-0000-0000-0000CE1B0000}"/>
    <cellStyle name="Normal 2 51 4" xfId="7115" xr:uid="{00000000-0005-0000-0000-0000CF1B0000}"/>
    <cellStyle name="Normal 2 52" xfId="7116" xr:uid="{00000000-0005-0000-0000-0000D01B0000}"/>
    <cellStyle name="Normal 2 52 2" xfId="7117" xr:uid="{00000000-0005-0000-0000-0000D11B0000}"/>
    <cellStyle name="Normal 2 52 3" xfId="7118" xr:uid="{00000000-0005-0000-0000-0000D21B0000}"/>
    <cellStyle name="Normal 2 52 4" xfId="7119" xr:uid="{00000000-0005-0000-0000-0000D31B0000}"/>
    <cellStyle name="Normal 2 53" xfId="7120" xr:uid="{00000000-0005-0000-0000-0000D41B0000}"/>
    <cellStyle name="Normal 2 53 2" xfId="7121" xr:uid="{00000000-0005-0000-0000-0000D51B0000}"/>
    <cellStyle name="Normal 2 53 3" xfId="7122" xr:uid="{00000000-0005-0000-0000-0000D61B0000}"/>
    <cellStyle name="Normal 2 53 4" xfId="7123" xr:uid="{00000000-0005-0000-0000-0000D71B0000}"/>
    <cellStyle name="Normal 2 54" xfId="7124" xr:uid="{00000000-0005-0000-0000-0000D81B0000}"/>
    <cellStyle name="Normal 2 54 2" xfId="7125" xr:uid="{00000000-0005-0000-0000-0000D91B0000}"/>
    <cellStyle name="Normal 2 54 3" xfId="7126" xr:uid="{00000000-0005-0000-0000-0000DA1B0000}"/>
    <cellStyle name="Normal 2 54 4" xfId="7127" xr:uid="{00000000-0005-0000-0000-0000DB1B0000}"/>
    <cellStyle name="Normal 2 55" xfId="7128" xr:uid="{00000000-0005-0000-0000-0000DC1B0000}"/>
    <cellStyle name="Normal 2 55 2" xfId="7129" xr:uid="{00000000-0005-0000-0000-0000DD1B0000}"/>
    <cellStyle name="Normal 2 55 3" xfId="7130" xr:uid="{00000000-0005-0000-0000-0000DE1B0000}"/>
    <cellStyle name="Normal 2 55 4" xfId="7131" xr:uid="{00000000-0005-0000-0000-0000DF1B0000}"/>
    <cellStyle name="Normal 2 56" xfId="7132" xr:uid="{00000000-0005-0000-0000-0000E01B0000}"/>
    <cellStyle name="Normal 2 56 2" xfId="7133" xr:uid="{00000000-0005-0000-0000-0000E11B0000}"/>
    <cellStyle name="Normal 2 56 3" xfId="7134" xr:uid="{00000000-0005-0000-0000-0000E21B0000}"/>
    <cellStyle name="Normal 2 56 4" xfId="7135" xr:uid="{00000000-0005-0000-0000-0000E31B0000}"/>
    <cellStyle name="Normal 2 57" xfId="7136" xr:uid="{00000000-0005-0000-0000-0000E41B0000}"/>
    <cellStyle name="Normal 2 57 2" xfId="7137" xr:uid="{00000000-0005-0000-0000-0000E51B0000}"/>
    <cellStyle name="Normal 2 57 3" xfId="7138" xr:uid="{00000000-0005-0000-0000-0000E61B0000}"/>
    <cellStyle name="Normal 2 57 4" xfId="7139" xr:uid="{00000000-0005-0000-0000-0000E71B0000}"/>
    <cellStyle name="Normal 2 58" xfId="7140" xr:uid="{00000000-0005-0000-0000-0000E81B0000}"/>
    <cellStyle name="Normal 2 58 2" xfId="7141" xr:uid="{00000000-0005-0000-0000-0000E91B0000}"/>
    <cellStyle name="Normal 2 58 3" xfId="7142" xr:uid="{00000000-0005-0000-0000-0000EA1B0000}"/>
    <cellStyle name="Normal 2 58 4" xfId="7143" xr:uid="{00000000-0005-0000-0000-0000EB1B0000}"/>
    <cellStyle name="Normal 2 59" xfId="7144" xr:uid="{00000000-0005-0000-0000-0000EC1B0000}"/>
    <cellStyle name="Normal 2 59 2" xfId="7145" xr:uid="{00000000-0005-0000-0000-0000ED1B0000}"/>
    <cellStyle name="Normal 2 59 3" xfId="7146" xr:uid="{00000000-0005-0000-0000-0000EE1B0000}"/>
    <cellStyle name="Normal 2 59 4" xfId="7147" xr:uid="{00000000-0005-0000-0000-0000EF1B0000}"/>
    <cellStyle name="Normal 2 6" xfId="7148" xr:uid="{00000000-0005-0000-0000-0000F01B0000}"/>
    <cellStyle name="Normal 2 6 2" xfId="7149" xr:uid="{00000000-0005-0000-0000-0000F11B0000}"/>
    <cellStyle name="Normal 2 6 2 2" xfId="7150" xr:uid="{00000000-0005-0000-0000-0000F21B0000}"/>
    <cellStyle name="Normal 2 6 3" xfId="7151" xr:uid="{00000000-0005-0000-0000-0000F31B0000}"/>
    <cellStyle name="Normal 2 6 4" xfId="7152" xr:uid="{00000000-0005-0000-0000-0000F41B0000}"/>
    <cellStyle name="Normal 2 6 5" xfId="7153" xr:uid="{00000000-0005-0000-0000-0000F51B0000}"/>
    <cellStyle name="Normal 2 6 6" xfId="7154" xr:uid="{00000000-0005-0000-0000-0000F61B0000}"/>
    <cellStyle name="Normal 2 60" xfId="7155" xr:uid="{00000000-0005-0000-0000-0000F71B0000}"/>
    <cellStyle name="Normal 2 60 2" xfId="7156" xr:uid="{00000000-0005-0000-0000-0000F81B0000}"/>
    <cellStyle name="Normal 2 60 3" xfId="7157" xr:uid="{00000000-0005-0000-0000-0000F91B0000}"/>
    <cellStyle name="Normal 2 60 4" xfId="7158" xr:uid="{00000000-0005-0000-0000-0000FA1B0000}"/>
    <cellStyle name="Normal 2 61" xfId="7159" xr:uid="{00000000-0005-0000-0000-0000FB1B0000}"/>
    <cellStyle name="Normal 2 61 2" xfId="7160" xr:uid="{00000000-0005-0000-0000-0000FC1B0000}"/>
    <cellStyle name="Normal 2 61 3" xfId="7161" xr:uid="{00000000-0005-0000-0000-0000FD1B0000}"/>
    <cellStyle name="Normal 2 61 4" xfId="7162" xr:uid="{00000000-0005-0000-0000-0000FE1B0000}"/>
    <cellStyle name="Normal 2 62" xfId="7163" xr:uid="{00000000-0005-0000-0000-0000FF1B0000}"/>
    <cellStyle name="Normal 2 62 2" xfId="7164" xr:uid="{00000000-0005-0000-0000-0000001C0000}"/>
    <cellStyle name="Normal 2 62 3" xfId="7165" xr:uid="{00000000-0005-0000-0000-0000011C0000}"/>
    <cellStyle name="Normal 2 62 4" xfId="7166" xr:uid="{00000000-0005-0000-0000-0000021C0000}"/>
    <cellStyle name="Normal 2 63" xfId="7167" xr:uid="{00000000-0005-0000-0000-0000031C0000}"/>
    <cellStyle name="Normal 2 63 2" xfId="7168" xr:uid="{00000000-0005-0000-0000-0000041C0000}"/>
    <cellStyle name="Normal 2 63 3" xfId="7169" xr:uid="{00000000-0005-0000-0000-0000051C0000}"/>
    <cellStyle name="Normal 2 63 4" xfId="7170" xr:uid="{00000000-0005-0000-0000-0000061C0000}"/>
    <cellStyle name="Normal 2 64" xfId="7171" xr:uid="{00000000-0005-0000-0000-0000071C0000}"/>
    <cellStyle name="Normal 2 64 2" xfId="7172" xr:uid="{00000000-0005-0000-0000-0000081C0000}"/>
    <cellStyle name="Normal 2 64 3" xfId="7173" xr:uid="{00000000-0005-0000-0000-0000091C0000}"/>
    <cellStyle name="Normal 2 64 4" xfId="7174" xr:uid="{00000000-0005-0000-0000-00000A1C0000}"/>
    <cellStyle name="Normal 2 65" xfId="7175" xr:uid="{00000000-0005-0000-0000-00000B1C0000}"/>
    <cellStyle name="Normal 2 65 2" xfId="7176" xr:uid="{00000000-0005-0000-0000-00000C1C0000}"/>
    <cellStyle name="Normal 2 65 3" xfId="7177" xr:uid="{00000000-0005-0000-0000-00000D1C0000}"/>
    <cellStyle name="Normal 2 65 4" xfId="7178" xr:uid="{00000000-0005-0000-0000-00000E1C0000}"/>
    <cellStyle name="Normal 2 66" xfId="7179" xr:uid="{00000000-0005-0000-0000-00000F1C0000}"/>
    <cellStyle name="Normal 2 66 2" xfId="7180" xr:uid="{00000000-0005-0000-0000-0000101C0000}"/>
    <cellStyle name="Normal 2 66 3" xfId="7181" xr:uid="{00000000-0005-0000-0000-0000111C0000}"/>
    <cellStyle name="Normal 2 66 4" xfId="7182" xr:uid="{00000000-0005-0000-0000-0000121C0000}"/>
    <cellStyle name="Normal 2 67" xfId="7183" xr:uid="{00000000-0005-0000-0000-0000131C0000}"/>
    <cellStyle name="Normal 2 67 2" xfId="7184" xr:uid="{00000000-0005-0000-0000-0000141C0000}"/>
    <cellStyle name="Normal 2 67 3" xfId="7185" xr:uid="{00000000-0005-0000-0000-0000151C0000}"/>
    <cellStyle name="Normal 2 67 4" xfId="7186" xr:uid="{00000000-0005-0000-0000-0000161C0000}"/>
    <cellStyle name="Normal 2 68" xfId="7187" xr:uid="{00000000-0005-0000-0000-0000171C0000}"/>
    <cellStyle name="Normal 2 69" xfId="7188" xr:uid="{00000000-0005-0000-0000-0000181C0000}"/>
    <cellStyle name="Normal 2 7" xfId="7189" xr:uid="{00000000-0005-0000-0000-0000191C0000}"/>
    <cellStyle name="Normal 2 7 2" xfId="7190" xr:uid="{00000000-0005-0000-0000-00001A1C0000}"/>
    <cellStyle name="Normal 2 7 2 2" xfId="7191" xr:uid="{00000000-0005-0000-0000-00001B1C0000}"/>
    <cellStyle name="Normal 2 7 3" xfId="7192" xr:uid="{00000000-0005-0000-0000-00001C1C0000}"/>
    <cellStyle name="Normal 2 7 4" xfId="7193" xr:uid="{00000000-0005-0000-0000-00001D1C0000}"/>
    <cellStyle name="Normal 2 7 5" xfId="7194" xr:uid="{00000000-0005-0000-0000-00001E1C0000}"/>
    <cellStyle name="Normal 2 7 6" xfId="7195" xr:uid="{00000000-0005-0000-0000-00001F1C0000}"/>
    <cellStyle name="Normal 2 70" xfId="7196" xr:uid="{00000000-0005-0000-0000-0000201C0000}"/>
    <cellStyle name="Normal 2 71" xfId="7197" xr:uid="{00000000-0005-0000-0000-0000211C0000}"/>
    <cellStyle name="Normal 2 72" xfId="7198" xr:uid="{00000000-0005-0000-0000-0000221C0000}"/>
    <cellStyle name="Normal 2 73" xfId="7199" xr:uid="{00000000-0005-0000-0000-0000231C0000}"/>
    <cellStyle name="Normal 2 74" xfId="7200" xr:uid="{00000000-0005-0000-0000-0000241C0000}"/>
    <cellStyle name="Normal 2 75" xfId="7201" xr:uid="{00000000-0005-0000-0000-0000251C0000}"/>
    <cellStyle name="Normal 2 76" xfId="7202" xr:uid="{00000000-0005-0000-0000-0000261C0000}"/>
    <cellStyle name="Normal 2 77" xfId="7203" xr:uid="{00000000-0005-0000-0000-0000271C0000}"/>
    <cellStyle name="Normal 2 78" xfId="7204" xr:uid="{00000000-0005-0000-0000-0000281C0000}"/>
    <cellStyle name="Normal 2 79" xfId="7205" xr:uid="{00000000-0005-0000-0000-0000291C0000}"/>
    <cellStyle name="Normal 2 8" xfId="7206" xr:uid="{00000000-0005-0000-0000-00002A1C0000}"/>
    <cellStyle name="Normal 2 8 2" xfId="7207" xr:uid="{00000000-0005-0000-0000-00002B1C0000}"/>
    <cellStyle name="Normal 2 8 3" xfId="7208" xr:uid="{00000000-0005-0000-0000-00002C1C0000}"/>
    <cellStyle name="Normal 2 8 4" xfId="7209" xr:uid="{00000000-0005-0000-0000-00002D1C0000}"/>
    <cellStyle name="Normal 2 80" xfId="7210" xr:uid="{00000000-0005-0000-0000-00002E1C0000}"/>
    <cellStyle name="Normal 2 81" xfId="7211" xr:uid="{00000000-0005-0000-0000-00002F1C0000}"/>
    <cellStyle name="Normal 2 82" xfId="7212" xr:uid="{00000000-0005-0000-0000-0000301C0000}"/>
    <cellStyle name="Normal 2 83" xfId="7213" xr:uid="{00000000-0005-0000-0000-0000311C0000}"/>
    <cellStyle name="Normal 2 84" xfId="7214" xr:uid="{00000000-0005-0000-0000-0000321C0000}"/>
    <cellStyle name="Normal 2 85" xfId="7215" xr:uid="{00000000-0005-0000-0000-0000331C0000}"/>
    <cellStyle name="Normal 2 86" xfId="7216" xr:uid="{00000000-0005-0000-0000-0000341C0000}"/>
    <cellStyle name="Normal 2 87" xfId="7217" xr:uid="{00000000-0005-0000-0000-0000351C0000}"/>
    <cellStyle name="Normal 2 88" xfId="7218" xr:uid="{00000000-0005-0000-0000-0000361C0000}"/>
    <cellStyle name="Normal 2 89" xfId="7219" xr:uid="{00000000-0005-0000-0000-0000371C0000}"/>
    <cellStyle name="Normal 2 9" xfId="7220" xr:uid="{00000000-0005-0000-0000-0000381C0000}"/>
    <cellStyle name="Normal 2 9 2" xfId="7221" xr:uid="{00000000-0005-0000-0000-0000391C0000}"/>
    <cellStyle name="Normal 2 9 3" xfId="7222" xr:uid="{00000000-0005-0000-0000-00003A1C0000}"/>
    <cellStyle name="Normal 2 9 4" xfId="7223" xr:uid="{00000000-0005-0000-0000-00003B1C0000}"/>
    <cellStyle name="Normal 2 90" xfId="7224" xr:uid="{00000000-0005-0000-0000-00003C1C0000}"/>
    <cellStyle name="Normal 2 91" xfId="7225" xr:uid="{00000000-0005-0000-0000-00003D1C0000}"/>
    <cellStyle name="Normal 2 92" xfId="7226" xr:uid="{00000000-0005-0000-0000-00003E1C0000}"/>
    <cellStyle name="Normal 2 93" xfId="7227" xr:uid="{00000000-0005-0000-0000-00003F1C0000}"/>
    <cellStyle name="Normal 2 94" xfId="7228" xr:uid="{00000000-0005-0000-0000-0000401C0000}"/>
    <cellStyle name="Normal 2 95" xfId="7229" xr:uid="{00000000-0005-0000-0000-0000411C0000}"/>
    <cellStyle name="Normal 2 96" xfId="7230" xr:uid="{00000000-0005-0000-0000-0000421C0000}"/>
    <cellStyle name="Normal 2 97" xfId="7231" xr:uid="{00000000-0005-0000-0000-0000431C0000}"/>
    <cellStyle name="Normal 2 98" xfId="7232" xr:uid="{00000000-0005-0000-0000-0000441C0000}"/>
    <cellStyle name="Normal 2 99" xfId="7233" xr:uid="{00000000-0005-0000-0000-0000451C0000}"/>
    <cellStyle name="Normal 2_A3" xfId="7234" xr:uid="{00000000-0005-0000-0000-0000461C0000}"/>
    <cellStyle name="Normal 20" xfId="7235" xr:uid="{00000000-0005-0000-0000-0000471C0000}"/>
    <cellStyle name="Normal 20 2" xfId="7236" xr:uid="{00000000-0005-0000-0000-0000481C0000}"/>
    <cellStyle name="Normal 20 3" xfId="7237" xr:uid="{00000000-0005-0000-0000-0000491C0000}"/>
    <cellStyle name="Normal 20 4" xfId="7238" xr:uid="{00000000-0005-0000-0000-00004A1C0000}"/>
    <cellStyle name="Normal 20 5" xfId="7239" xr:uid="{00000000-0005-0000-0000-00004B1C0000}"/>
    <cellStyle name="Normal 20 6" xfId="7240" xr:uid="{00000000-0005-0000-0000-00004C1C0000}"/>
    <cellStyle name="Normal 20 7" xfId="7241" xr:uid="{00000000-0005-0000-0000-00004D1C0000}"/>
    <cellStyle name="Normal 20_PasteTemp" xfId="7242" xr:uid="{00000000-0005-0000-0000-00004E1C0000}"/>
    <cellStyle name="Normal 200" xfId="7243" xr:uid="{00000000-0005-0000-0000-00004F1C0000}"/>
    <cellStyle name="Normal 201" xfId="7244" xr:uid="{00000000-0005-0000-0000-0000501C0000}"/>
    <cellStyle name="Normal 202" xfId="7245" xr:uid="{00000000-0005-0000-0000-0000511C0000}"/>
    <cellStyle name="Normal 203" xfId="7246" xr:uid="{00000000-0005-0000-0000-0000521C0000}"/>
    <cellStyle name="Normal 204" xfId="7247" xr:uid="{00000000-0005-0000-0000-0000531C0000}"/>
    <cellStyle name="Normal 205" xfId="7248" xr:uid="{00000000-0005-0000-0000-0000541C0000}"/>
    <cellStyle name="Normal 206" xfId="7249" xr:uid="{00000000-0005-0000-0000-0000551C0000}"/>
    <cellStyle name="Normal 207" xfId="7250" xr:uid="{00000000-0005-0000-0000-0000561C0000}"/>
    <cellStyle name="Normal 208" xfId="7251" xr:uid="{00000000-0005-0000-0000-0000571C0000}"/>
    <cellStyle name="Normal 209" xfId="7252" xr:uid="{00000000-0005-0000-0000-0000581C0000}"/>
    <cellStyle name="Normal 21" xfId="7253" xr:uid="{00000000-0005-0000-0000-0000591C0000}"/>
    <cellStyle name="Normal 21 10" xfId="7254" xr:uid="{00000000-0005-0000-0000-00005A1C0000}"/>
    <cellStyle name="Normal 21 11" xfId="7255" xr:uid="{00000000-0005-0000-0000-00005B1C0000}"/>
    <cellStyle name="Normal 21 12" xfId="7256" xr:uid="{00000000-0005-0000-0000-00005C1C0000}"/>
    <cellStyle name="Normal 21 13" xfId="7257" xr:uid="{00000000-0005-0000-0000-00005D1C0000}"/>
    <cellStyle name="Normal 21 14" xfId="7258" xr:uid="{00000000-0005-0000-0000-00005E1C0000}"/>
    <cellStyle name="Normal 21 15" xfId="7259" xr:uid="{00000000-0005-0000-0000-00005F1C0000}"/>
    <cellStyle name="Normal 21 16" xfId="7260" xr:uid="{00000000-0005-0000-0000-0000601C0000}"/>
    <cellStyle name="Normal 21 17" xfId="7261" xr:uid="{00000000-0005-0000-0000-0000611C0000}"/>
    <cellStyle name="Normal 21 18" xfId="7262" xr:uid="{00000000-0005-0000-0000-0000621C0000}"/>
    <cellStyle name="Normal 21 19" xfId="7263" xr:uid="{00000000-0005-0000-0000-0000631C0000}"/>
    <cellStyle name="Normal 21 2" xfId="7264" xr:uid="{00000000-0005-0000-0000-0000641C0000}"/>
    <cellStyle name="Normal 21 2 2" xfId="7265" xr:uid="{00000000-0005-0000-0000-0000651C0000}"/>
    <cellStyle name="Normal 21 2 2 2" xfId="7266" xr:uid="{00000000-0005-0000-0000-0000661C0000}"/>
    <cellStyle name="Normal 21 2 3" xfId="7267" xr:uid="{00000000-0005-0000-0000-0000671C0000}"/>
    <cellStyle name="Normal 21 2 4" xfId="7268" xr:uid="{00000000-0005-0000-0000-0000681C0000}"/>
    <cellStyle name="Normal 21 2 5" xfId="7269" xr:uid="{00000000-0005-0000-0000-0000691C0000}"/>
    <cellStyle name="Normal 21 20" xfId="7270" xr:uid="{00000000-0005-0000-0000-00006A1C0000}"/>
    <cellStyle name="Normal 21 21" xfId="7271" xr:uid="{00000000-0005-0000-0000-00006B1C0000}"/>
    <cellStyle name="Normal 21 22" xfId="7272" xr:uid="{00000000-0005-0000-0000-00006C1C0000}"/>
    <cellStyle name="Normal 21 3" xfId="7273" xr:uid="{00000000-0005-0000-0000-00006D1C0000}"/>
    <cellStyle name="Normal 21 3 2" xfId="7274" xr:uid="{00000000-0005-0000-0000-00006E1C0000}"/>
    <cellStyle name="Normal 21 3 2 2" xfId="7275" xr:uid="{00000000-0005-0000-0000-00006F1C0000}"/>
    <cellStyle name="Normal 21 3 3" xfId="7276" xr:uid="{00000000-0005-0000-0000-0000701C0000}"/>
    <cellStyle name="Normal 21 3 4" xfId="7277" xr:uid="{00000000-0005-0000-0000-0000711C0000}"/>
    <cellStyle name="Normal 21 3 5" xfId="7278" xr:uid="{00000000-0005-0000-0000-0000721C0000}"/>
    <cellStyle name="Normal 21 4" xfId="7279" xr:uid="{00000000-0005-0000-0000-0000731C0000}"/>
    <cellStyle name="Normal 21 4 2" xfId="7280" xr:uid="{00000000-0005-0000-0000-0000741C0000}"/>
    <cellStyle name="Normal 21 4 3" xfId="7281" xr:uid="{00000000-0005-0000-0000-0000751C0000}"/>
    <cellStyle name="Normal 21 4 4" xfId="7282" xr:uid="{00000000-0005-0000-0000-0000761C0000}"/>
    <cellStyle name="Normal 21 5" xfId="7283" xr:uid="{00000000-0005-0000-0000-0000771C0000}"/>
    <cellStyle name="Normal 21 5 2" xfId="7284" xr:uid="{00000000-0005-0000-0000-0000781C0000}"/>
    <cellStyle name="Normal 21 5 3" xfId="7285" xr:uid="{00000000-0005-0000-0000-0000791C0000}"/>
    <cellStyle name="Normal 21 6" xfId="7286" xr:uid="{00000000-0005-0000-0000-00007A1C0000}"/>
    <cellStyle name="Normal 21 7" xfId="7287" xr:uid="{00000000-0005-0000-0000-00007B1C0000}"/>
    <cellStyle name="Normal 21 8" xfId="7288" xr:uid="{00000000-0005-0000-0000-00007C1C0000}"/>
    <cellStyle name="Normal 21 9" xfId="7289" xr:uid="{00000000-0005-0000-0000-00007D1C0000}"/>
    <cellStyle name="Normal 21_PasteTemp" xfId="7290" xr:uid="{00000000-0005-0000-0000-00007E1C0000}"/>
    <cellStyle name="Normal 210" xfId="7291" xr:uid="{00000000-0005-0000-0000-00007F1C0000}"/>
    <cellStyle name="Normal 211" xfId="7292" xr:uid="{00000000-0005-0000-0000-0000801C0000}"/>
    <cellStyle name="Normal 212" xfId="7293" xr:uid="{00000000-0005-0000-0000-0000811C0000}"/>
    <cellStyle name="Normal 213" xfId="7294" xr:uid="{00000000-0005-0000-0000-0000821C0000}"/>
    <cellStyle name="Normal 214" xfId="7295" xr:uid="{00000000-0005-0000-0000-0000831C0000}"/>
    <cellStyle name="Normal 215" xfId="7296" xr:uid="{00000000-0005-0000-0000-0000841C0000}"/>
    <cellStyle name="Normal 216" xfId="7297" xr:uid="{00000000-0005-0000-0000-0000851C0000}"/>
    <cellStyle name="Normal 217" xfId="7298" xr:uid="{00000000-0005-0000-0000-0000861C0000}"/>
    <cellStyle name="Normal 218" xfId="7299" xr:uid="{00000000-0005-0000-0000-0000871C0000}"/>
    <cellStyle name="Normal 219" xfId="7300" xr:uid="{00000000-0005-0000-0000-0000881C0000}"/>
    <cellStyle name="Normal 22" xfId="7301" xr:uid="{00000000-0005-0000-0000-0000891C0000}"/>
    <cellStyle name="Normal 22 10" xfId="7302" xr:uid="{00000000-0005-0000-0000-00008A1C0000}"/>
    <cellStyle name="Normal 22 11" xfId="7303" xr:uid="{00000000-0005-0000-0000-00008B1C0000}"/>
    <cellStyle name="Normal 22 12" xfId="7304" xr:uid="{00000000-0005-0000-0000-00008C1C0000}"/>
    <cellStyle name="Normal 22 13" xfId="7305" xr:uid="{00000000-0005-0000-0000-00008D1C0000}"/>
    <cellStyle name="Normal 22 14" xfId="7306" xr:uid="{00000000-0005-0000-0000-00008E1C0000}"/>
    <cellStyle name="Normal 22 15" xfId="7307" xr:uid="{00000000-0005-0000-0000-00008F1C0000}"/>
    <cellStyle name="Normal 22 16" xfId="7308" xr:uid="{00000000-0005-0000-0000-0000901C0000}"/>
    <cellStyle name="Normal 22 17" xfId="7309" xr:uid="{00000000-0005-0000-0000-0000911C0000}"/>
    <cellStyle name="Normal 22 18" xfId="7310" xr:uid="{00000000-0005-0000-0000-0000921C0000}"/>
    <cellStyle name="Normal 22 19" xfId="7311" xr:uid="{00000000-0005-0000-0000-0000931C0000}"/>
    <cellStyle name="Normal 22 2" xfId="7312" xr:uid="{00000000-0005-0000-0000-0000941C0000}"/>
    <cellStyle name="Normal 22 2 2" xfId="7313" xr:uid="{00000000-0005-0000-0000-0000951C0000}"/>
    <cellStyle name="Normal 22 2 2 2" xfId="7314" xr:uid="{00000000-0005-0000-0000-0000961C0000}"/>
    <cellStyle name="Normal 22 2 3" xfId="7315" xr:uid="{00000000-0005-0000-0000-0000971C0000}"/>
    <cellStyle name="Normal 22 20" xfId="7316" xr:uid="{00000000-0005-0000-0000-0000981C0000}"/>
    <cellStyle name="Normal 22 21" xfId="7317" xr:uid="{00000000-0005-0000-0000-0000991C0000}"/>
    <cellStyle name="Normal 22 22" xfId="7318" xr:uid="{00000000-0005-0000-0000-00009A1C0000}"/>
    <cellStyle name="Normal 22 23" xfId="7319" xr:uid="{00000000-0005-0000-0000-00009B1C0000}"/>
    <cellStyle name="Normal 22 3" xfId="7320" xr:uid="{00000000-0005-0000-0000-00009C1C0000}"/>
    <cellStyle name="Normal 22 3 2" xfId="7321" xr:uid="{00000000-0005-0000-0000-00009D1C0000}"/>
    <cellStyle name="Normal 22 3 2 2" xfId="7322" xr:uid="{00000000-0005-0000-0000-00009E1C0000}"/>
    <cellStyle name="Normal 22 3 3" xfId="7323" xr:uid="{00000000-0005-0000-0000-00009F1C0000}"/>
    <cellStyle name="Normal 22 4" xfId="7324" xr:uid="{00000000-0005-0000-0000-0000A01C0000}"/>
    <cellStyle name="Normal 22 4 2" xfId="7325" xr:uid="{00000000-0005-0000-0000-0000A11C0000}"/>
    <cellStyle name="Normal 22 5" xfId="7326" xr:uid="{00000000-0005-0000-0000-0000A21C0000}"/>
    <cellStyle name="Normal 22 6" xfId="7327" xr:uid="{00000000-0005-0000-0000-0000A31C0000}"/>
    <cellStyle name="Normal 22 7" xfId="7328" xr:uid="{00000000-0005-0000-0000-0000A41C0000}"/>
    <cellStyle name="Normal 22 8" xfId="7329" xr:uid="{00000000-0005-0000-0000-0000A51C0000}"/>
    <cellStyle name="Normal 22 9" xfId="7330" xr:uid="{00000000-0005-0000-0000-0000A61C0000}"/>
    <cellStyle name="Normal 22_PasteTemp" xfId="7331" xr:uid="{00000000-0005-0000-0000-0000A71C0000}"/>
    <cellStyle name="Normal 220" xfId="7332" xr:uid="{00000000-0005-0000-0000-0000A81C0000}"/>
    <cellStyle name="Normal 221" xfId="7333" xr:uid="{00000000-0005-0000-0000-0000A91C0000}"/>
    <cellStyle name="Normal 222" xfId="7334" xr:uid="{00000000-0005-0000-0000-0000AA1C0000}"/>
    <cellStyle name="Normal 223" xfId="7335" xr:uid="{00000000-0005-0000-0000-0000AB1C0000}"/>
    <cellStyle name="Normal 224" xfId="7336" xr:uid="{00000000-0005-0000-0000-0000AC1C0000}"/>
    <cellStyle name="Normal 225" xfId="7337" xr:uid="{00000000-0005-0000-0000-0000AD1C0000}"/>
    <cellStyle name="Normal 226" xfId="7338" xr:uid="{00000000-0005-0000-0000-0000AE1C0000}"/>
    <cellStyle name="Normal 227" xfId="7339" xr:uid="{00000000-0005-0000-0000-0000AF1C0000}"/>
    <cellStyle name="Normal 228" xfId="7340" xr:uid="{00000000-0005-0000-0000-0000B01C0000}"/>
    <cellStyle name="Normal 229" xfId="7341" xr:uid="{00000000-0005-0000-0000-0000B11C0000}"/>
    <cellStyle name="Normal 23" xfId="7342" xr:uid="{00000000-0005-0000-0000-0000B21C0000}"/>
    <cellStyle name="Normal 23 10" xfId="7343" xr:uid="{00000000-0005-0000-0000-0000B31C0000}"/>
    <cellStyle name="Normal 23 11" xfId="7344" xr:uid="{00000000-0005-0000-0000-0000B41C0000}"/>
    <cellStyle name="Normal 23 12" xfId="7345" xr:uid="{00000000-0005-0000-0000-0000B51C0000}"/>
    <cellStyle name="Normal 23 13" xfId="7346" xr:uid="{00000000-0005-0000-0000-0000B61C0000}"/>
    <cellStyle name="Normal 23 14" xfId="7347" xr:uid="{00000000-0005-0000-0000-0000B71C0000}"/>
    <cellStyle name="Normal 23 15" xfId="7348" xr:uid="{00000000-0005-0000-0000-0000B81C0000}"/>
    <cellStyle name="Normal 23 16" xfId="7349" xr:uid="{00000000-0005-0000-0000-0000B91C0000}"/>
    <cellStyle name="Normal 23 17" xfId="7350" xr:uid="{00000000-0005-0000-0000-0000BA1C0000}"/>
    <cellStyle name="Normal 23 18" xfId="7351" xr:uid="{00000000-0005-0000-0000-0000BB1C0000}"/>
    <cellStyle name="Normal 23 19" xfId="7352" xr:uid="{00000000-0005-0000-0000-0000BC1C0000}"/>
    <cellStyle name="Normal 23 2" xfId="7353" xr:uid="{00000000-0005-0000-0000-0000BD1C0000}"/>
    <cellStyle name="Normal 23 2 2" xfId="7354" xr:uid="{00000000-0005-0000-0000-0000BE1C0000}"/>
    <cellStyle name="Normal 23 2 2 2" xfId="7355" xr:uid="{00000000-0005-0000-0000-0000BF1C0000}"/>
    <cellStyle name="Normal 23 2 3" xfId="7356" xr:uid="{00000000-0005-0000-0000-0000C01C0000}"/>
    <cellStyle name="Normal 23 20" xfId="7357" xr:uid="{00000000-0005-0000-0000-0000C11C0000}"/>
    <cellStyle name="Normal 23 21" xfId="7358" xr:uid="{00000000-0005-0000-0000-0000C21C0000}"/>
    <cellStyle name="Normal 23 22" xfId="7359" xr:uid="{00000000-0005-0000-0000-0000C31C0000}"/>
    <cellStyle name="Normal 23 23" xfId="7360" xr:uid="{00000000-0005-0000-0000-0000C41C0000}"/>
    <cellStyle name="Normal 23 3" xfId="7361" xr:uid="{00000000-0005-0000-0000-0000C51C0000}"/>
    <cellStyle name="Normal 23 3 2" xfId="7362" xr:uid="{00000000-0005-0000-0000-0000C61C0000}"/>
    <cellStyle name="Normal 23 3 2 2" xfId="7363" xr:uid="{00000000-0005-0000-0000-0000C71C0000}"/>
    <cellStyle name="Normal 23 3 3" xfId="7364" xr:uid="{00000000-0005-0000-0000-0000C81C0000}"/>
    <cellStyle name="Normal 23 4" xfId="7365" xr:uid="{00000000-0005-0000-0000-0000C91C0000}"/>
    <cellStyle name="Normal 23 4 2" xfId="7366" xr:uid="{00000000-0005-0000-0000-0000CA1C0000}"/>
    <cellStyle name="Normal 23 5" xfId="7367" xr:uid="{00000000-0005-0000-0000-0000CB1C0000}"/>
    <cellStyle name="Normal 23 6" xfId="7368" xr:uid="{00000000-0005-0000-0000-0000CC1C0000}"/>
    <cellStyle name="Normal 23 7" xfId="7369" xr:uid="{00000000-0005-0000-0000-0000CD1C0000}"/>
    <cellStyle name="Normal 23 8" xfId="7370" xr:uid="{00000000-0005-0000-0000-0000CE1C0000}"/>
    <cellStyle name="Normal 23 9" xfId="7371" xr:uid="{00000000-0005-0000-0000-0000CF1C0000}"/>
    <cellStyle name="Normal 23_PasteTemp" xfId="7372" xr:uid="{00000000-0005-0000-0000-0000D01C0000}"/>
    <cellStyle name="Normal 230" xfId="7373" xr:uid="{00000000-0005-0000-0000-0000D11C0000}"/>
    <cellStyle name="Normal 231" xfId="7374" xr:uid="{00000000-0005-0000-0000-0000D21C0000}"/>
    <cellStyle name="Normal 232" xfId="7375" xr:uid="{00000000-0005-0000-0000-0000D31C0000}"/>
    <cellStyle name="Normal 233" xfId="7376" xr:uid="{00000000-0005-0000-0000-0000D41C0000}"/>
    <cellStyle name="Normal 234" xfId="7377" xr:uid="{00000000-0005-0000-0000-0000D51C0000}"/>
    <cellStyle name="Normal 235" xfId="7378" xr:uid="{00000000-0005-0000-0000-0000D61C0000}"/>
    <cellStyle name="Normal 236" xfId="7379" xr:uid="{00000000-0005-0000-0000-0000D71C0000}"/>
    <cellStyle name="Normal 237" xfId="7380" xr:uid="{00000000-0005-0000-0000-0000D81C0000}"/>
    <cellStyle name="Normal 238" xfId="7381" xr:uid="{00000000-0005-0000-0000-0000D91C0000}"/>
    <cellStyle name="Normal 239" xfId="7382" xr:uid="{00000000-0005-0000-0000-0000DA1C0000}"/>
    <cellStyle name="Normal 24" xfId="7383" xr:uid="{00000000-0005-0000-0000-0000DB1C0000}"/>
    <cellStyle name="Normal 24 10" xfId="7384" xr:uid="{00000000-0005-0000-0000-0000DC1C0000}"/>
    <cellStyle name="Normal 24 11" xfId="7385" xr:uid="{00000000-0005-0000-0000-0000DD1C0000}"/>
    <cellStyle name="Normal 24 12" xfId="7386" xr:uid="{00000000-0005-0000-0000-0000DE1C0000}"/>
    <cellStyle name="Normal 24 13" xfId="7387" xr:uid="{00000000-0005-0000-0000-0000DF1C0000}"/>
    <cellStyle name="Normal 24 14" xfId="7388" xr:uid="{00000000-0005-0000-0000-0000E01C0000}"/>
    <cellStyle name="Normal 24 15" xfId="7389" xr:uid="{00000000-0005-0000-0000-0000E11C0000}"/>
    <cellStyle name="Normal 24 16" xfId="7390" xr:uid="{00000000-0005-0000-0000-0000E21C0000}"/>
    <cellStyle name="Normal 24 17" xfId="7391" xr:uid="{00000000-0005-0000-0000-0000E31C0000}"/>
    <cellStyle name="Normal 24 18" xfId="7392" xr:uid="{00000000-0005-0000-0000-0000E41C0000}"/>
    <cellStyle name="Normal 24 19" xfId="7393" xr:uid="{00000000-0005-0000-0000-0000E51C0000}"/>
    <cellStyle name="Normal 24 2" xfId="7394" xr:uid="{00000000-0005-0000-0000-0000E61C0000}"/>
    <cellStyle name="Normal 24 2 2" xfId="7395" xr:uid="{00000000-0005-0000-0000-0000E71C0000}"/>
    <cellStyle name="Normal 24 2 2 2" xfId="7396" xr:uid="{00000000-0005-0000-0000-0000E81C0000}"/>
    <cellStyle name="Normal 24 2 3" xfId="7397" xr:uid="{00000000-0005-0000-0000-0000E91C0000}"/>
    <cellStyle name="Normal 24 20" xfId="7398" xr:uid="{00000000-0005-0000-0000-0000EA1C0000}"/>
    <cellStyle name="Normal 24 21" xfId="7399" xr:uid="{00000000-0005-0000-0000-0000EB1C0000}"/>
    <cellStyle name="Normal 24 22" xfId="7400" xr:uid="{00000000-0005-0000-0000-0000EC1C0000}"/>
    <cellStyle name="Normal 24 23" xfId="7401" xr:uid="{00000000-0005-0000-0000-0000ED1C0000}"/>
    <cellStyle name="Normal 24 3" xfId="7402" xr:uid="{00000000-0005-0000-0000-0000EE1C0000}"/>
    <cellStyle name="Normal 24 3 2" xfId="7403" xr:uid="{00000000-0005-0000-0000-0000EF1C0000}"/>
    <cellStyle name="Normal 24 3 2 2" xfId="7404" xr:uid="{00000000-0005-0000-0000-0000F01C0000}"/>
    <cellStyle name="Normal 24 3 3" xfId="7405" xr:uid="{00000000-0005-0000-0000-0000F11C0000}"/>
    <cellStyle name="Normal 24 4" xfId="7406" xr:uid="{00000000-0005-0000-0000-0000F21C0000}"/>
    <cellStyle name="Normal 24 4 2" xfId="7407" xr:uid="{00000000-0005-0000-0000-0000F31C0000}"/>
    <cellStyle name="Normal 24 5" xfId="7408" xr:uid="{00000000-0005-0000-0000-0000F41C0000}"/>
    <cellStyle name="Normal 24 6" xfId="7409" xr:uid="{00000000-0005-0000-0000-0000F51C0000}"/>
    <cellStyle name="Normal 24 7" xfId="7410" xr:uid="{00000000-0005-0000-0000-0000F61C0000}"/>
    <cellStyle name="Normal 24 8" xfId="7411" xr:uid="{00000000-0005-0000-0000-0000F71C0000}"/>
    <cellStyle name="Normal 24 9" xfId="7412" xr:uid="{00000000-0005-0000-0000-0000F81C0000}"/>
    <cellStyle name="Normal 24_PasteTemp" xfId="7413" xr:uid="{00000000-0005-0000-0000-0000F91C0000}"/>
    <cellStyle name="Normal 240" xfId="7414" xr:uid="{00000000-0005-0000-0000-0000FA1C0000}"/>
    <cellStyle name="Normal 241" xfId="7415" xr:uid="{00000000-0005-0000-0000-0000FB1C0000}"/>
    <cellStyle name="Normal 242" xfId="7416" xr:uid="{00000000-0005-0000-0000-0000FC1C0000}"/>
    <cellStyle name="Normal 243" xfId="7417" xr:uid="{00000000-0005-0000-0000-0000FD1C0000}"/>
    <cellStyle name="Normal 244" xfId="7418" xr:uid="{00000000-0005-0000-0000-0000FE1C0000}"/>
    <cellStyle name="Normal 245" xfId="7419" xr:uid="{00000000-0005-0000-0000-0000FF1C0000}"/>
    <cellStyle name="Normal 246" xfId="7420" xr:uid="{00000000-0005-0000-0000-0000001D0000}"/>
    <cellStyle name="Normal 247" xfId="7421" xr:uid="{00000000-0005-0000-0000-0000011D0000}"/>
    <cellStyle name="Normal 248" xfId="7422" xr:uid="{00000000-0005-0000-0000-0000021D0000}"/>
    <cellStyle name="Normal 249" xfId="7423" xr:uid="{00000000-0005-0000-0000-0000031D0000}"/>
    <cellStyle name="Normal 25" xfId="7424" xr:uid="{00000000-0005-0000-0000-0000041D0000}"/>
    <cellStyle name="Normal 25 10" xfId="7425" xr:uid="{00000000-0005-0000-0000-0000051D0000}"/>
    <cellStyle name="Normal 25 11" xfId="7426" xr:uid="{00000000-0005-0000-0000-0000061D0000}"/>
    <cellStyle name="Normal 25 12" xfId="7427" xr:uid="{00000000-0005-0000-0000-0000071D0000}"/>
    <cellStyle name="Normal 25 13" xfId="7428" xr:uid="{00000000-0005-0000-0000-0000081D0000}"/>
    <cellStyle name="Normal 25 14" xfId="7429" xr:uid="{00000000-0005-0000-0000-0000091D0000}"/>
    <cellStyle name="Normal 25 15" xfId="7430" xr:uid="{00000000-0005-0000-0000-00000A1D0000}"/>
    <cellStyle name="Normal 25 16" xfId="7431" xr:uid="{00000000-0005-0000-0000-00000B1D0000}"/>
    <cellStyle name="Normal 25 17" xfId="7432" xr:uid="{00000000-0005-0000-0000-00000C1D0000}"/>
    <cellStyle name="Normal 25 18" xfId="7433" xr:uid="{00000000-0005-0000-0000-00000D1D0000}"/>
    <cellStyle name="Normal 25 19" xfId="7434" xr:uid="{00000000-0005-0000-0000-00000E1D0000}"/>
    <cellStyle name="Normal 25 2" xfId="7435" xr:uid="{00000000-0005-0000-0000-00000F1D0000}"/>
    <cellStyle name="Normal 25 2 2" xfId="7436" xr:uid="{00000000-0005-0000-0000-0000101D0000}"/>
    <cellStyle name="Normal 25 2 2 2" xfId="7437" xr:uid="{00000000-0005-0000-0000-0000111D0000}"/>
    <cellStyle name="Normal 25 2 3" xfId="7438" xr:uid="{00000000-0005-0000-0000-0000121D0000}"/>
    <cellStyle name="Normal 25 20" xfId="7439" xr:uid="{00000000-0005-0000-0000-0000131D0000}"/>
    <cellStyle name="Normal 25 21" xfId="7440" xr:uid="{00000000-0005-0000-0000-0000141D0000}"/>
    <cellStyle name="Normal 25 22" xfId="7441" xr:uid="{00000000-0005-0000-0000-0000151D0000}"/>
    <cellStyle name="Normal 25 23" xfId="7442" xr:uid="{00000000-0005-0000-0000-0000161D0000}"/>
    <cellStyle name="Normal 25 3" xfId="7443" xr:uid="{00000000-0005-0000-0000-0000171D0000}"/>
    <cellStyle name="Normal 25 3 2" xfId="7444" xr:uid="{00000000-0005-0000-0000-0000181D0000}"/>
    <cellStyle name="Normal 25 3 2 2" xfId="7445" xr:uid="{00000000-0005-0000-0000-0000191D0000}"/>
    <cellStyle name="Normal 25 3 3" xfId="7446" xr:uid="{00000000-0005-0000-0000-00001A1D0000}"/>
    <cellStyle name="Normal 25 4" xfId="7447" xr:uid="{00000000-0005-0000-0000-00001B1D0000}"/>
    <cellStyle name="Normal 25 4 2" xfId="7448" xr:uid="{00000000-0005-0000-0000-00001C1D0000}"/>
    <cellStyle name="Normal 25 5" xfId="7449" xr:uid="{00000000-0005-0000-0000-00001D1D0000}"/>
    <cellStyle name="Normal 25 6" xfId="7450" xr:uid="{00000000-0005-0000-0000-00001E1D0000}"/>
    <cellStyle name="Normal 25 7" xfId="7451" xr:uid="{00000000-0005-0000-0000-00001F1D0000}"/>
    <cellStyle name="Normal 25 8" xfId="7452" xr:uid="{00000000-0005-0000-0000-0000201D0000}"/>
    <cellStyle name="Normal 25 9" xfId="7453" xr:uid="{00000000-0005-0000-0000-0000211D0000}"/>
    <cellStyle name="Normal 25_PasteTemp" xfId="7454" xr:uid="{00000000-0005-0000-0000-0000221D0000}"/>
    <cellStyle name="Normal 250" xfId="7455" xr:uid="{00000000-0005-0000-0000-0000231D0000}"/>
    <cellStyle name="Normal 251" xfId="7456" xr:uid="{00000000-0005-0000-0000-0000241D0000}"/>
    <cellStyle name="Normal 252" xfId="7457" xr:uid="{00000000-0005-0000-0000-0000251D0000}"/>
    <cellStyle name="Normal 253" xfId="7458" xr:uid="{00000000-0005-0000-0000-0000261D0000}"/>
    <cellStyle name="Normal 254" xfId="7459" xr:uid="{00000000-0005-0000-0000-0000271D0000}"/>
    <cellStyle name="Normal 255" xfId="7460" xr:uid="{00000000-0005-0000-0000-0000281D0000}"/>
    <cellStyle name="Normal 256" xfId="7461" xr:uid="{00000000-0005-0000-0000-0000291D0000}"/>
    <cellStyle name="Normal 257" xfId="7462" xr:uid="{00000000-0005-0000-0000-00002A1D0000}"/>
    <cellStyle name="Normal 258" xfId="7463" xr:uid="{00000000-0005-0000-0000-00002B1D0000}"/>
    <cellStyle name="Normal 259" xfId="7464" xr:uid="{00000000-0005-0000-0000-00002C1D0000}"/>
    <cellStyle name="Normal 26" xfId="7465" xr:uid="{00000000-0005-0000-0000-00002D1D0000}"/>
    <cellStyle name="Normal 26 10" xfId="7466" xr:uid="{00000000-0005-0000-0000-00002E1D0000}"/>
    <cellStyle name="Normal 26 11" xfId="7467" xr:uid="{00000000-0005-0000-0000-00002F1D0000}"/>
    <cellStyle name="Normal 26 12" xfId="7468" xr:uid="{00000000-0005-0000-0000-0000301D0000}"/>
    <cellStyle name="Normal 26 13" xfId="7469" xr:uid="{00000000-0005-0000-0000-0000311D0000}"/>
    <cellStyle name="Normal 26 14" xfId="7470" xr:uid="{00000000-0005-0000-0000-0000321D0000}"/>
    <cellStyle name="Normal 26 15" xfId="7471" xr:uid="{00000000-0005-0000-0000-0000331D0000}"/>
    <cellStyle name="Normal 26 16" xfId="7472" xr:uid="{00000000-0005-0000-0000-0000341D0000}"/>
    <cellStyle name="Normal 26 17" xfId="7473" xr:uid="{00000000-0005-0000-0000-0000351D0000}"/>
    <cellStyle name="Normal 26 18" xfId="7474" xr:uid="{00000000-0005-0000-0000-0000361D0000}"/>
    <cellStyle name="Normal 26 19" xfId="7475" xr:uid="{00000000-0005-0000-0000-0000371D0000}"/>
    <cellStyle name="Normal 26 2" xfId="7476" xr:uid="{00000000-0005-0000-0000-0000381D0000}"/>
    <cellStyle name="Normal 26 2 2" xfId="7477" xr:uid="{00000000-0005-0000-0000-0000391D0000}"/>
    <cellStyle name="Normal 26 2 2 2" xfId="7478" xr:uid="{00000000-0005-0000-0000-00003A1D0000}"/>
    <cellStyle name="Normal 26 2 3" xfId="7479" xr:uid="{00000000-0005-0000-0000-00003B1D0000}"/>
    <cellStyle name="Normal 26 20" xfId="7480" xr:uid="{00000000-0005-0000-0000-00003C1D0000}"/>
    <cellStyle name="Normal 26 21" xfId="7481" xr:uid="{00000000-0005-0000-0000-00003D1D0000}"/>
    <cellStyle name="Normal 26 22" xfId="7482" xr:uid="{00000000-0005-0000-0000-00003E1D0000}"/>
    <cellStyle name="Normal 26 23" xfId="7483" xr:uid="{00000000-0005-0000-0000-00003F1D0000}"/>
    <cellStyle name="Normal 26 3" xfId="7484" xr:uid="{00000000-0005-0000-0000-0000401D0000}"/>
    <cellStyle name="Normal 26 3 2" xfId="7485" xr:uid="{00000000-0005-0000-0000-0000411D0000}"/>
    <cellStyle name="Normal 26 3 2 2" xfId="7486" xr:uid="{00000000-0005-0000-0000-0000421D0000}"/>
    <cellStyle name="Normal 26 3 3" xfId="7487" xr:uid="{00000000-0005-0000-0000-0000431D0000}"/>
    <cellStyle name="Normal 26 4" xfId="7488" xr:uid="{00000000-0005-0000-0000-0000441D0000}"/>
    <cellStyle name="Normal 26 4 2" xfId="7489" xr:uid="{00000000-0005-0000-0000-0000451D0000}"/>
    <cellStyle name="Normal 26 5" xfId="7490" xr:uid="{00000000-0005-0000-0000-0000461D0000}"/>
    <cellStyle name="Normal 26 6" xfId="7491" xr:uid="{00000000-0005-0000-0000-0000471D0000}"/>
    <cellStyle name="Normal 26 7" xfId="7492" xr:uid="{00000000-0005-0000-0000-0000481D0000}"/>
    <cellStyle name="Normal 26 8" xfId="7493" xr:uid="{00000000-0005-0000-0000-0000491D0000}"/>
    <cellStyle name="Normal 26 9" xfId="7494" xr:uid="{00000000-0005-0000-0000-00004A1D0000}"/>
    <cellStyle name="Normal 26_PasteTemp" xfId="7495" xr:uid="{00000000-0005-0000-0000-00004B1D0000}"/>
    <cellStyle name="Normal 260" xfId="7496" xr:uid="{00000000-0005-0000-0000-00004C1D0000}"/>
    <cellStyle name="Normal 261" xfId="7497" xr:uid="{00000000-0005-0000-0000-00004D1D0000}"/>
    <cellStyle name="Normal 262" xfId="7498" xr:uid="{00000000-0005-0000-0000-00004E1D0000}"/>
    <cellStyle name="Normal 263" xfId="7499" xr:uid="{00000000-0005-0000-0000-00004F1D0000}"/>
    <cellStyle name="Normal 264" xfId="7500" xr:uid="{00000000-0005-0000-0000-0000501D0000}"/>
    <cellStyle name="Normal 265" xfId="7501" xr:uid="{00000000-0005-0000-0000-0000511D0000}"/>
    <cellStyle name="Normal 266" xfId="7502" xr:uid="{00000000-0005-0000-0000-0000521D0000}"/>
    <cellStyle name="Normal 267" xfId="7503" xr:uid="{00000000-0005-0000-0000-0000531D0000}"/>
    <cellStyle name="Normal 268" xfId="7504" xr:uid="{00000000-0005-0000-0000-0000541D0000}"/>
    <cellStyle name="Normal 269" xfId="7505" xr:uid="{00000000-0005-0000-0000-0000551D0000}"/>
    <cellStyle name="Normal 27" xfId="7506" xr:uid="{00000000-0005-0000-0000-0000561D0000}"/>
    <cellStyle name="Normal 27 10" xfId="7507" xr:uid="{00000000-0005-0000-0000-0000571D0000}"/>
    <cellStyle name="Normal 27 11" xfId="7508" xr:uid="{00000000-0005-0000-0000-0000581D0000}"/>
    <cellStyle name="Normal 27 12" xfId="7509" xr:uid="{00000000-0005-0000-0000-0000591D0000}"/>
    <cellStyle name="Normal 27 13" xfId="7510" xr:uid="{00000000-0005-0000-0000-00005A1D0000}"/>
    <cellStyle name="Normal 27 14" xfId="7511" xr:uid="{00000000-0005-0000-0000-00005B1D0000}"/>
    <cellStyle name="Normal 27 15" xfId="7512" xr:uid="{00000000-0005-0000-0000-00005C1D0000}"/>
    <cellStyle name="Normal 27 16" xfId="7513" xr:uid="{00000000-0005-0000-0000-00005D1D0000}"/>
    <cellStyle name="Normal 27 17" xfId="7514" xr:uid="{00000000-0005-0000-0000-00005E1D0000}"/>
    <cellStyle name="Normal 27 18" xfId="7515" xr:uid="{00000000-0005-0000-0000-00005F1D0000}"/>
    <cellStyle name="Normal 27 19" xfId="7516" xr:uid="{00000000-0005-0000-0000-0000601D0000}"/>
    <cellStyle name="Normal 27 2" xfId="7517" xr:uid="{00000000-0005-0000-0000-0000611D0000}"/>
    <cellStyle name="Normal 27 2 2" xfId="7518" xr:uid="{00000000-0005-0000-0000-0000621D0000}"/>
    <cellStyle name="Normal 27 2 2 2" xfId="7519" xr:uid="{00000000-0005-0000-0000-0000631D0000}"/>
    <cellStyle name="Normal 27 2 3" xfId="7520" xr:uid="{00000000-0005-0000-0000-0000641D0000}"/>
    <cellStyle name="Normal 27 20" xfId="7521" xr:uid="{00000000-0005-0000-0000-0000651D0000}"/>
    <cellStyle name="Normal 27 21" xfId="7522" xr:uid="{00000000-0005-0000-0000-0000661D0000}"/>
    <cellStyle name="Normal 27 22" xfId="7523" xr:uid="{00000000-0005-0000-0000-0000671D0000}"/>
    <cellStyle name="Normal 27 23" xfId="7524" xr:uid="{00000000-0005-0000-0000-0000681D0000}"/>
    <cellStyle name="Normal 27 3" xfId="7525" xr:uid="{00000000-0005-0000-0000-0000691D0000}"/>
    <cellStyle name="Normal 27 3 2" xfId="7526" xr:uid="{00000000-0005-0000-0000-00006A1D0000}"/>
    <cellStyle name="Normal 27 3 2 2" xfId="7527" xr:uid="{00000000-0005-0000-0000-00006B1D0000}"/>
    <cellStyle name="Normal 27 3 3" xfId="7528" xr:uid="{00000000-0005-0000-0000-00006C1D0000}"/>
    <cellStyle name="Normal 27 4" xfId="7529" xr:uid="{00000000-0005-0000-0000-00006D1D0000}"/>
    <cellStyle name="Normal 27 4 2" xfId="7530" xr:uid="{00000000-0005-0000-0000-00006E1D0000}"/>
    <cellStyle name="Normal 27 5" xfId="7531" xr:uid="{00000000-0005-0000-0000-00006F1D0000}"/>
    <cellStyle name="Normal 27 6" xfId="7532" xr:uid="{00000000-0005-0000-0000-0000701D0000}"/>
    <cellStyle name="Normal 27 7" xfId="7533" xr:uid="{00000000-0005-0000-0000-0000711D0000}"/>
    <cellStyle name="Normal 27 8" xfId="7534" xr:uid="{00000000-0005-0000-0000-0000721D0000}"/>
    <cellStyle name="Normal 27 9" xfId="7535" xr:uid="{00000000-0005-0000-0000-0000731D0000}"/>
    <cellStyle name="Normal 27_PasteTemp" xfId="7536" xr:uid="{00000000-0005-0000-0000-0000741D0000}"/>
    <cellStyle name="Normal 270" xfId="7537" xr:uid="{00000000-0005-0000-0000-0000751D0000}"/>
    <cellStyle name="Normal 271" xfId="7538" xr:uid="{00000000-0005-0000-0000-0000761D0000}"/>
    <cellStyle name="Normal 272" xfId="7539" xr:uid="{00000000-0005-0000-0000-0000771D0000}"/>
    <cellStyle name="Normal 273" xfId="7540" xr:uid="{00000000-0005-0000-0000-0000781D0000}"/>
    <cellStyle name="Normal 274" xfId="7541" xr:uid="{00000000-0005-0000-0000-0000791D0000}"/>
    <cellStyle name="Normal 275" xfId="7542" xr:uid="{00000000-0005-0000-0000-00007A1D0000}"/>
    <cellStyle name="Normal 276" xfId="7543" xr:uid="{00000000-0005-0000-0000-00007B1D0000}"/>
    <cellStyle name="Normal 277" xfId="7544" xr:uid="{00000000-0005-0000-0000-00007C1D0000}"/>
    <cellStyle name="Normal 278" xfId="7545" xr:uid="{00000000-0005-0000-0000-00007D1D0000}"/>
    <cellStyle name="Normal 279" xfId="7546" xr:uid="{00000000-0005-0000-0000-00007E1D0000}"/>
    <cellStyle name="Normal 28" xfId="7547" xr:uid="{00000000-0005-0000-0000-00007F1D0000}"/>
    <cellStyle name="Normal 28 10" xfId="7548" xr:uid="{00000000-0005-0000-0000-0000801D0000}"/>
    <cellStyle name="Normal 28 11" xfId="7549" xr:uid="{00000000-0005-0000-0000-0000811D0000}"/>
    <cellStyle name="Normal 28 12" xfId="7550" xr:uid="{00000000-0005-0000-0000-0000821D0000}"/>
    <cellStyle name="Normal 28 13" xfId="7551" xr:uid="{00000000-0005-0000-0000-0000831D0000}"/>
    <cellStyle name="Normal 28 14" xfId="7552" xr:uid="{00000000-0005-0000-0000-0000841D0000}"/>
    <cellStyle name="Normal 28 15" xfId="7553" xr:uid="{00000000-0005-0000-0000-0000851D0000}"/>
    <cellStyle name="Normal 28 16" xfId="7554" xr:uid="{00000000-0005-0000-0000-0000861D0000}"/>
    <cellStyle name="Normal 28 17" xfId="7555" xr:uid="{00000000-0005-0000-0000-0000871D0000}"/>
    <cellStyle name="Normal 28 18" xfId="7556" xr:uid="{00000000-0005-0000-0000-0000881D0000}"/>
    <cellStyle name="Normal 28 19" xfId="7557" xr:uid="{00000000-0005-0000-0000-0000891D0000}"/>
    <cellStyle name="Normal 28 2" xfId="7558" xr:uid="{00000000-0005-0000-0000-00008A1D0000}"/>
    <cellStyle name="Normal 28 2 2" xfId="7559" xr:uid="{00000000-0005-0000-0000-00008B1D0000}"/>
    <cellStyle name="Normal 28 2 2 2" xfId="7560" xr:uid="{00000000-0005-0000-0000-00008C1D0000}"/>
    <cellStyle name="Normal 28 2 3" xfId="7561" xr:uid="{00000000-0005-0000-0000-00008D1D0000}"/>
    <cellStyle name="Normal 28 20" xfId="7562" xr:uid="{00000000-0005-0000-0000-00008E1D0000}"/>
    <cellStyle name="Normal 28 3" xfId="7563" xr:uid="{00000000-0005-0000-0000-00008F1D0000}"/>
    <cellStyle name="Normal 28 3 2" xfId="7564" xr:uid="{00000000-0005-0000-0000-0000901D0000}"/>
    <cellStyle name="Normal 28 3 2 2" xfId="7565" xr:uid="{00000000-0005-0000-0000-0000911D0000}"/>
    <cellStyle name="Normal 28 3 3" xfId="7566" xr:uid="{00000000-0005-0000-0000-0000921D0000}"/>
    <cellStyle name="Normal 28 4" xfId="7567" xr:uid="{00000000-0005-0000-0000-0000931D0000}"/>
    <cellStyle name="Normal 28 4 2" xfId="7568" xr:uid="{00000000-0005-0000-0000-0000941D0000}"/>
    <cellStyle name="Normal 28 5" xfId="7569" xr:uid="{00000000-0005-0000-0000-0000951D0000}"/>
    <cellStyle name="Normal 28 6" xfId="7570" xr:uid="{00000000-0005-0000-0000-0000961D0000}"/>
    <cellStyle name="Normal 28 7" xfId="7571" xr:uid="{00000000-0005-0000-0000-0000971D0000}"/>
    <cellStyle name="Normal 28 8" xfId="7572" xr:uid="{00000000-0005-0000-0000-0000981D0000}"/>
    <cellStyle name="Normal 28 9" xfId="7573" xr:uid="{00000000-0005-0000-0000-0000991D0000}"/>
    <cellStyle name="Normal 28_PasteTemp" xfId="7574" xr:uid="{00000000-0005-0000-0000-00009A1D0000}"/>
    <cellStyle name="Normal 280" xfId="7575" xr:uid="{00000000-0005-0000-0000-00009B1D0000}"/>
    <cellStyle name="Normal 281" xfId="7576" xr:uid="{00000000-0005-0000-0000-00009C1D0000}"/>
    <cellStyle name="Normal 282" xfId="7577" xr:uid="{00000000-0005-0000-0000-00009D1D0000}"/>
    <cellStyle name="Normal 283" xfId="7578" xr:uid="{00000000-0005-0000-0000-00009E1D0000}"/>
    <cellStyle name="Normal 284" xfId="7579" xr:uid="{00000000-0005-0000-0000-00009F1D0000}"/>
    <cellStyle name="Normal 285" xfId="7580" xr:uid="{00000000-0005-0000-0000-0000A01D0000}"/>
    <cellStyle name="Normal 286" xfId="7581" xr:uid="{00000000-0005-0000-0000-0000A11D0000}"/>
    <cellStyle name="Normal 287" xfId="7582" xr:uid="{00000000-0005-0000-0000-0000A21D0000}"/>
    <cellStyle name="Normal 288" xfId="7583" xr:uid="{00000000-0005-0000-0000-0000A31D0000}"/>
    <cellStyle name="Normal 289" xfId="7584" xr:uid="{00000000-0005-0000-0000-0000A41D0000}"/>
    <cellStyle name="Normal 29" xfId="7585" xr:uid="{00000000-0005-0000-0000-0000A51D0000}"/>
    <cellStyle name="Normal 29 10" xfId="7586" xr:uid="{00000000-0005-0000-0000-0000A61D0000}"/>
    <cellStyle name="Normal 29 11" xfId="7587" xr:uid="{00000000-0005-0000-0000-0000A71D0000}"/>
    <cellStyle name="Normal 29 12" xfId="7588" xr:uid="{00000000-0005-0000-0000-0000A81D0000}"/>
    <cellStyle name="Normal 29 13" xfId="7589" xr:uid="{00000000-0005-0000-0000-0000A91D0000}"/>
    <cellStyle name="Normal 29 14" xfId="7590" xr:uid="{00000000-0005-0000-0000-0000AA1D0000}"/>
    <cellStyle name="Normal 29 15" xfId="7591" xr:uid="{00000000-0005-0000-0000-0000AB1D0000}"/>
    <cellStyle name="Normal 29 16" xfId="7592" xr:uid="{00000000-0005-0000-0000-0000AC1D0000}"/>
    <cellStyle name="Normal 29 17" xfId="7593" xr:uid="{00000000-0005-0000-0000-0000AD1D0000}"/>
    <cellStyle name="Normal 29 18" xfId="7594" xr:uid="{00000000-0005-0000-0000-0000AE1D0000}"/>
    <cellStyle name="Normal 29 19" xfId="7595" xr:uid="{00000000-0005-0000-0000-0000AF1D0000}"/>
    <cellStyle name="Normal 29 2" xfId="7596" xr:uid="{00000000-0005-0000-0000-0000B01D0000}"/>
    <cellStyle name="Normal 29 2 2" xfId="7597" xr:uid="{00000000-0005-0000-0000-0000B11D0000}"/>
    <cellStyle name="Normal 29 2 2 2" xfId="7598" xr:uid="{00000000-0005-0000-0000-0000B21D0000}"/>
    <cellStyle name="Normal 29 2 3" xfId="7599" xr:uid="{00000000-0005-0000-0000-0000B31D0000}"/>
    <cellStyle name="Normal 29 20" xfId="7600" xr:uid="{00000000-0005-0000-0000-0000B41D0000}"/>
    <cellStyle name="Normal 29 21" xfId="7601" xr:uid="{00000000-0005-0000-0000-0000B51D0000}"/>
    <cellStyle name="Normal 29 22" xfId="7602" xr:uid="{00000000-0005-0000-0000-0000B61D0000}"/>
    <cellStyle name="Normal 29 23" xfId="7603" xr:uid="{00000000-0005-0000-0000-0000B71D0000}"/>
    <cellStyle name="Normal 29 3" xfId="7604" xr:uid="{00000000-0005-0000-0000-0000B81D0000}"/>
    <cellStyle name="Normal 29 3 2" xfId="7605" xr:uid="{00000000-0005-0000-0000-0000B91D0000}"/>
    <cellStyle name="Normal 29 3 2 2" xfId="7606" xr:uid="{00000000-0005-0000-0000-0000BA1D0000}"/>
    <cellStyle name="Normal 29 3 3" xfId="7607" xr:uid="{00000000-0005-0000-0000-0000BB1D0000}"/>
    <cellStyle name="Normal 29 4" xfId="7608" xr:uid="{00000000-0005-0000-0000-0000BC1D0000}"/>
    <cellStyle name="Normal 29 4 2" xfId="7609" xr:uid="{00000000-0005-0000-0000-0000BD1D0000}"/>
    <cellStyle name="Normal 29 5" xfId="7610" xr:uid="{00000000-0005-0000-0000-0000BE1D0000}"/>
    <cellStyle name="Normal 29 6" xfId="7611" xr:uid="{00000000-0005-0000-0000-0000BF1D0000}"/>
    <cellStyle name="Normal 29 7" xfId="7612" xr:uid="{00000000-0005-0000-0000-0000C01D0000}"/>
    <cellStyle name="Normal 29 8" xfId="7613" xr:uid="{00000000-0005-0000-0000-0000C11D0000}"/>
    <cellStyle name="Normal 29 9" xfId="7614" xr:uid="{00000000-0005-0000-0000-0000C21D0000}"/>
    <cellStyle name="Normal 29_PasteTemp" xfId="7615" xr:uid="{00000000-0005-0000-0000-0000C31D0000}"/>
    <cellStyle name="Normal 290" xfId="7616" xr:uid="{00000000-0005-0000-0000-0000C41D0000}"/>
    <cellStyle name="Normal 291" xfId="7617" xr:uid="{00000000-0005-0000-0000-0000C51D0000}"/>
    <cellStyle name="Normal 292" xfId="7618" xr:uid="{00000000-0005-0000-0000-0000C61D0000}"/>
    <cellStyle name="Normal 293" xfId="7619" xr:uid="{00000000-0005-0000-0000-0000C71D0000}"/>
    <cellStyle name="Normal 294" xfId="7620" xr:uid="{00000000-0005-0000-0000-0000C81D0000}"/>
    <cellStyle name="Normal 295" xfId="7621" xr:uid="{00000000-0005-0000-0000-0000C91D0000}"/>
    <cellStyle name="Normal 296" xfId="7622" xr:uid="{00000000-0005-0000-0000-0000CA1D0000}"/>
    <cellStyle name="Normal 297" xfId="7623" xr:uid="{00000000-0005-0000-0000-0000CB1D0000}"/>
    <cellStyle name="Normal 298" xfId="7624" xr:uid="{00000000-0005-0000-0000-0000CC1D0000}"/>
    <cellStyle name="Normal 299" xfId="7625" xr:uid="{00000000-0005-0000-0000-0000CD1D0000}"/>
    <cellStyle name="Normal 3" xfId="7626" xr:uid="{00000000-0005-0000-0000-0000CE1D0000}"/>
    <cellStyle name="Normal 3 10" xfId="7627" xr:uid="{00000000-0005-0000-0000-0000CF1D0000}"/>
    <cellStyle name="Normal 3 100" xfId="7628" xr:uid="{00000000-0005-0000-0000-0000D01D0000}"/>
    <cellStyle name="Normal 3 101" xfId="7629" xr:uid="{00000000-0005-0000-0000-0000D11D0000}"/>
    <cellStyle name="Normal 3 11" xfId="7630" xr:uid="{00000000-0005-0000-0000-0000D21D0000}"/>
    <cellStyle name="Normal 3 12" xfId="7631" xr:uid="{00000000-0005-0000-0000-0000D31D0000}"/>
    <cellStyle name="Normal 3 13" xfId="7632" xr:uid="{00000000-0005-0000-0000-0000D41D0000}"/>
    <cellStyle name="Normal 3 14" xfId="7633" xr:uid="{00000000-0005-0000-0000-0000D51D0000}"/>
    <cellStyle name="Normal 3 15" xfId="7634" xr:uid="{00000000-0005-0000-0000-0000D61D0000}"/>
    <cellStyle name="Normal 3 16" xfId="7635" xr:uid="{00000000-0005-0000-0000-0000D71D0000}"/>
    <cellStyle name="Normal 3 17" xfId="7636" xr:uid="{00000000-0005-0000-0000-0000D81D0000}"/>
    <cellStyle name="Normal 3 18" xfId="7637" xr:uid="{00000000-0005-0000-0000-0000D91D0000}"/>
    <cellStyle name="Normal 3 19" xfId="7638" xr:uid="{00000000-0005-0000-0000-0000DA1D0000}"/>
    <cellStyle name="Normal 3 2" xfId="7639" xr:uid="{00000000-0005-0000-0000-0000DB1D0000}"/>
    <cellStyle name="Normal 3 2 10" xfId="7640" xr:uid="{00000000-0005-0000-0000-0000DC1D0000}"/>
    <cellStyle name="Normal 3 2 11" xfId="7641" xr:uid="{00000000-0005-0000-0000-0000DD1D0000}"/>
    <cellStyle name="Normal 3 2 12" xfId="7642" xr:uid="{00000000-0005-0000-0000-0000DE1D0000}"/>
    <cellStyle name="Normal 3 2 13" xfId="7643" xr:uid="{00000000-0005-0000-0000-0000DF1D0000}"/>
    <cellStyle name="Normal 3 2 14" xfId="7644" xr:uid="{00000000-0005-0000-0000-0000E01D0000}"/>
    <cellStyle name="Normal 3 2 15" xfId="7645" xr:uid="{00000000-0005-0000-0000-0000E11D0000}"/>
    <cellStyle name="Normal 3 2 16" xfId="7646" xr:uid="{00000000-0005-0000-0000-0000E21D0000}"/>
    <cellStyle name="Normal 3 2 17" xfId="7647" xr:uid="{00000000-0005-0000-0000-0000E31D0000}"/>
    <cellStyle name="Normal 3 2 18" xfId="7648" xr:uid="{00000000-0005-0000-0000-0000E41D0000}"/>
    <cellStyle name="Normal 3 2 2" xfId="7649" xr:uid="{00000000-0005-0000-0000-0000E51D0000}"/>
    <cellStyle name="Normal 3 2 3" xfId="7650" xr:uid="{00000000-0005-0000-0000-0000E61D0000}"/>
    <cellStyle name="Normal 3 2 4" xfId="7651" xr:uid="{00000000-0005-0000-0000-0000E71D0000}"/>
    <cellStyle name="Normal 3 2 5" xfId="7652" xr:uid="{00000000-0005-0000-0000-0000E81D0000}"/>
    <cellStyle name="Normal 3 2 6" xfId="7653" xr:uid="{00000000-0005-0000-0000-0000E91D0000}"/>
    <cellStyle name="Normal 3 2 7" xfId="7654" xr:uid="{00000000-0005-0000-0000-0000EA1D0000}"/>
    <cellStyle name="Normal 3 2 8" xfId="7655" xr:uid="{00000000-0005-0000-0000-0000EB1D0000}"/>
    <cellStyle name="Normal 3 2 9" xfId="7656" xr:uid="{00000000-0005-0000-0000-0000EC1D0000}"/>
    <cellStyle name="Normal 3 2_PasteTemp" xfId="7657" xr:uid="{00000000-0005-0000-0000-0000ED1D0000}"/>
    <cellStyle name="Normal 3 20" xfId="7658" xr:uid="{00000000-0005-0000-0000-0000EE1D0000}"/>
    <cellStyle name="Normal 3 20 2" xfId="7659" xr:uid="{00000000-0005-0000-0000-0000EF1D0000}"/>
    <cellStyle name="Normal 3 21" xfId="7660" xr:uid="{00000000-0005-0000-0000-0000F01D0000}"/>
    <cellStyle name="Normal 3 21 2" xfId="7661" xr:uid="{00000000-0005-0000-0000-0000F11D0000}"/>
    <cellStyle name="Normal 3 22" xfId="7662" xr:uid="{00000000-0005-0000-0000-0000F21D0000}"/>
    <cellStyle name="Normal 3 23" xfId="7663" xr:uid="{00000000-0005-0000-0000-0000F31D0000}"/>
    <cellStyle name="Normal 3 24" xfId="7664" xr:uid="{00000000-0005-0000-0000-0000F41D0000}"/>
    <cellStyle name="Normal 3 25" xfId="7665" xr:uid="{00000000-0005-0000-0000-0000F51D0000}"/>
    <cellStyle name="Normal 3 26" xfId="7666" xr:uid="{00000000-0005-0000-0000-0000F61D0000}"/>
    <cellStyle name="Normal 3 27" xfId="7667" xr:uid="{00000000-0005-0000-0000-0000F71D0000}"/>
    <cellStyle name="Normal 3 28" xfId="7668" xr:uid="{00000000-0005-0000-0000-0000F81D0000}"/>
    <cellStyle name="Normal 3 29" xfId="7669" xr:uid="{00000000-0005-0000-0000-0000F91D0000}"/>
    <cellStyle name="Normal 3 3" xfId="7670" xr:uid="{00000000-0005-0000-0000-0000FA1D0000}"/>
    <cellStyle name="Normal 3 3 2" xfId="7671" xr:uid="{00000000-0005-0000-0000-0000FB1D0000}"/>
    <cellStyle name="Normal 3 3 2 2" xfId="7672" xr:uid="{00000000-0005-0000-0000-0000FC1D0000}"/>
    <cellStyle name="Normal 3 3 3" xfId="7673" xr:uid="{00000000-0005-0000-0000-0000FD1D0000}"/>
    <cellStyle name="Normal 3 3 4" xfId="7674" xr:uid="{00000000-0005-0000-0000-0000FE1D0000}"/>
    <cellStyle name="Normal 3 3 5" xfId="7675" xr:uid="{00000000-0005-0000-0000-0000FF1D0000}"/>
    <cellStyle name="Normal 3 30" xfId="7676" xr:uid="{00000000-0005-0000-0000-0000001E0000}"/>
    <cellStyle name="Normal 3 31" xfId="7677" xr:uid="{00000000-0005-0000-0000-0000011E0000}"/>
    <cellStyle name="Normal 3 32" xfId="7678" xr:uid="{00000000-0005-0000-0000-0000021E0000}"/>
    <cellStyle name="Normal 3 33" xfId="7679" xr:uid="{00000000-0005-0000-0000-0000031E0000}"/>
    <cellStyle name="Normal 3 34" xfId="7680" xr:uid="{00000000-0005-0000-0000-0000041E0000}"/>
    <cellStyle name="Normal 3 35" xfId="7681" xr:uid="{00000000-0005-0000-0000-0000051E0000}"/>
    <cellStyle name="Normal 3 36" xfId="7682" xr:uid="{00000000-0005-0000-0000-0000061E0000}"/>
    <cellStyle name="Normal 3 37" xfId="7683" xr:uid="{00000000-0005-0000-0000-0000071E0000}"/>
    <cellStyle name="Normal 3 38" xfId="7684" xr:uid="{00000000-0005-0000-0000-0000081E0000}"/>
    <cellStyle name="Normal 3 39" xfId="7685" xr:uid="{00000000-0005-0000-0000-0000091E0000}"/>
    <cellStyle name="Normal 3 4" xfId="7686" xr:uid="{00000000-0005-0000-0000-00000A1E0000}"/>
    <cellStyle name="Normal 3 40" xfId="7687" xr:uid="{00000000-0005-0000-0000-00000B1E0000}"/>
    <cellStyle name="Normal 3 41" xfId="7688" xr:uid="{00000000-0005-0000-0000-00000C1E0000}"/>
    <cellStyle name="Normal 3 42" xfId="7689" xr:uid="{00000000-0005-0000-0000-00000D1E0000}"/>
    <cellStyle name="Normal 3 43" xfId="7690" xr:uid="{00000000-0005-0000-0000-00000E1E0000}"/>
    <cellStyle name="Normal 3 44" xfId="7691" xr:uid="{00000000-0005-0000-0000-00000F1E0000}"/>
    <cellStyle name="Normal 3 45" xfId="7692" xr:uid="{00000000-0005-0000-0000-0000101E0000}"/>
    <cellStyle name="Normal 3 46" xfId="7693" xr:uid="{00000000-0005-0000-0000-0000111E0000}"/>
    <cellStyle name="Normal 3 47" xfId="7694" xr:uid="{00000000-0005-0000-0000-0000121E0000}"/>
    <cellStyle name="Normal 3 48" xfId="7695" xr:uid="{00000000-0005-0000-0000-0000131E0000}"/>
    <cellStyle name="Normal 3 49" xfId="7696" xr:uid="{00000000-0005-0000-0000-0000141E0000}"/>
    <cellStyle name="Normal 3 5" xfId="7697" xr:uid="{00000000-0005-0000-0000-0000151E0000}"/>
    <cellStyle name="Normal 3 5 2" xfId="7698" xr:uid="{00000000-0005-0000-0000-0000161E0000}"/>
    <cellStyle name="Normal 3 5 3" xfId="7699" xr:uid="{00000000-0005-0000-0000-0000171E0000}"/>
    <cellStyle name="Normal 3 50" xfId="7700" xr:uid="{00000000-0005-0000-0000-0000181E0000}"/>
    <cellStyle name="Normal 3 51" xfId="7701" xr:uid="{00000000-0005-0000-0000-0000191E0000}"/>
    <cellStyle name="Normal 3 52" xfId="7702" xr:uid="{00000000-0005-0000-0000-00001A1E0000}"/>
    <cellStyle name="Normal 3 53" xfId="7703" xr:uid="{00000000-0005-0000-0000-00001B1E0000}"/>
    <cellStyle name="Normal 3 54" xfId="7704" xr:uid="{00000000-0005-0000-0000-00001C1E0000}"/>
    <cellStyle name="Normal 3 55" xfId="7705" xr:uid="{00000000-0005-0000-0000-00001D1E0000}"/>
    <cellStyle name="Normal 3 56" xfId="7706" xr:uid="{00000000-0005-0000-0000-00001E1E0000}"/>
    <cellStyle name="Normal 3 57" xfId="7707" xr:uid="{00000000-0005-0000-0000-00001F1E0000}"/>
    <cellStyle name="Normal 3 58" xfId="7708" xr:uid="{00000000-0005-0000-0000-0000201E0000}"/>
    <cellStyle name="Normal 3 59" xfId="7709" xr:uid="{00000000-0005-0000-0000-0000211E0000}"/>
    <cellStyle name="Normal 3 6" xfId="7710" xr:uid="{00000000-0005-0000-0000-0000221E0000}"/>
    <cellStyle name="Normal 3 6 2" xfId="7711" xr:uid="{00000000-0005-0000-0000-0000231E0000}"/>
    <cellStyle name="Normal 3 6 3" xfId="7712" xr:uid="{00000000-0005-0000-0000-0000241E0000}"/>
    <cellStyle name="Normal 3 60" xfId="7713" xr:uid="{00000000-0005-0000-0000-0000251E0000}"/>
    <cellStyle name="Normal 3 61" xfId="7714" xr:uid="{00000000-0005-0000-0000-0000261E0000}"/>
    <cellStyle name="Normal 3 62" xfId="7715" xr:uid="{00000000-0005-0000-0000-0000271E0000}"/>
    <cellStyle name="Normal 3 63" xfId="7716" xr:uid="{00000000-0005-0000-0000-0000281E0000}"/>
    <cellStyle name="Normal 3 64" xfId="7717" xr:uid="{00000000-0005-0000-0000-0000291E0000}"/>
    <cellStyle name="Normal 3 65" xfId="7718" xr:uid="{00000000-0005-0000-0000-00002A1E0000}"/>
    <cellStyle name="Normal 3 66" xfId="7719" xr:uid="{00000000-0005-0000-0000-00002B1E0000}"/>
    <cellStyle name="Normal 3 67" xfId="7720" xr:uid="{00000000-0005-0000-0000-00002C1E0000}"/>
    <cellStyle name="Normal 3 68" xfId="7721" xr:uid="{00000000-0005-0000-0000-00002D1E0000}"/>
    <cellStyle name="Normal 3 69" xfId="7722" xr:uid="{00000000-0005-0000-0000-00002E1E0000}"/>
    <cellStyle name="Normal 3 7" xfId="7723" xr:uid="{00000000-0005-0000-0000-00002F1E0000}"/>
    <cellStyle name="Normal 3 70" xfId="7724" xr:uid="{00000000-0005-0000-0000-0000301E0000}"/>
    <cellStyle name="Normal 3 71" xfId="7725" xr:uid="{00000000-0005-0000-0000-0000311E0000}"/>
    <cellStyle name="Normal 3 72" xfId="7726" xr:uid="{00000000-0005-0000-0000-0000321E0000}"/>
    <cellStyle name="Normal 3 73" xfId="7727" xr:uid="{00000000-0005-0000-0000-0000331E0000}"/>
    <cellStyle name="Normal 3 74" xfId="7728" xr:uid="{00000000-0005-0000-0000-0000341E0000}"/>
    <cellStyle name="Normal 3 75" xfId="7729" xr:uid="{00000000-0005-0000-0000-0000351E0000}"/>
    <cellStyle name="Normal 3 76" xfId="7730" xr:uid="{00000000-0005-0000-0000-0000361E0000}"/>
    <cellStyle name="Normal 3 77" xfId="7731" xr:uid="{00000000-0005-0000-0000-0000371E0000}"/>
    <cellStyle name="Normal 3 78" xfId="7732" xr:uid="{00000000-0005-0000-0000-0000381E0000}"/>
    <cellStyle name="Normal 3 79" xfId="7733" xr:uid="{00000000-0005-0000-0000-0000391E0000}"/>
    <cellStyle name="Normal 3 8" xfId="7734" xr:uid="{00000000-0005-0000-0000-00003A1E0000}"/>
    <cellStyle name="Normal 3 80" xfId="7735" xr:uid="{00000000-0005-0000-0000-00003B1E0000}"/>
    <cellStyle name="Normal 3 81" xfId="7736" xr:uid="{00000000-0005-0000-0000-00003C1E0000}"/>
    <cellStyle name="Normal 3 82" xfId="7737" xr:uid="{00000000-0005-0000-0000-00003D1E0000}"/>
    <cellStyle name="Normal 3 83" xfId="7738" xr:uid="{00000000-0005-0000-0000-00003E1E0000}"/>
    <cellStyle name="Normal 3 84" xfId="7739" xr:uid="{00000000-0005-0000-0000-00003F1E0000}"/>
    <cellStyle name="Normal 3 85" xfId="7740" xr:uid="{00000000-0005-0000-0000-0000401E0000}"/>
    <cellStyle name="Normal 3 86" xfId="7741" xr:uid="{00000000-0005-0000-0000-0000411E0000}"/>
    <cellStyle name="Normal 3 87" xfId="7742" xr:uid="{00000000-0005-0000-0000-0000421E0000}"/>
    <cellStyle name="Normal 3 88" xfId="7743" xr:uid="{00000000-0005-0000-0000-0000431E0000}"/>
    <cellStyle name="Normal 3 89" xfId="7744" xr:uid="{00000000-0005-0000-0000-0000441E0000}"/>
    <cellStyle name="Normal 3 9" xfId="7745" xr:uid="{00000000-0005-0000-0000-0000451E0000}"/>
    <cellStyle name="Normal 3 90" xfId="7746" xr:uid="{00000000-0005-0000-0000-0000461E0000}"/>
    <cellStyle name="Normal 3 91" xfId="7747" xr:uid="{00000000-0005-0000-0000-0000471E0000}"/>
    <cellStyle name="Normal 3 92" xfId="7748" xr:uid="{00000000-0005-0000-0000-0000481E0000}"/>
    <cellStyle name="Normal 3 93" xfId="7749" xr:uid="{00000000-0005-0000-0000-0000491E0000}"/>
    <cellStyle name="Normal 3 94" xfId="7750" xr:uid="{00000000-0005-0000-0000-00004A1E0000}"/>
    <cellStyle name="Normal 3 95" xfId="7751" xr:uid="{00000000-0005-0000-0000-00004B1E0000}"/>
    <cellStyle name="Normal 3 96" xfId="7752" xr:uid="{00000000-0005-0000-0000-00004C1E0000}"/>
    <cellStyle name="Normal 3 97" xfId="7753" xr:uid="{00000000-0005-0000-0000-00004D1E0000}"/>
    <cellStyle name="Normal 3 98" xfId="7754" xr:uid="{00000000-0005-0000-0000-00004E1E0000}"/>
    <cellStyle name="Normal 3 99" xfId="7755" xr:uid="{00000000-0005-0000-0000-00004F1E0000}"/>
    <cellStyle name="Normal 3_PasteTemp" xfId="7756" xr:uid="{00000000-0005-0000-0000-0000501E0000}"/>
    <cellStyle name="Normal 30" xfId="7757" xr:uid="{00000000-0005-0000-0000-0000511E0000}"/>
    <cellStyle name="Normal 30 10" xfId="7758" xr:uid="{00000000-0005-0000-0000-0000521E0000}"/>
    <cellStyle name="Normal 30 11" xfId="7759" xr:uid="{00000000-0005-0000-0000-0000531E0000}"/>
    <cellStyle name="Normal 30 12" xfId="7760" xr:uid="{00000000-0005-0000-0000-0000541E0000}"/>
    <cellStyle name="Normal 30 13" xfId="7761" xr:uid="{00000000-0005-0000-0000-0000551E0000}"/>
    <cellStyle name="Normal 30 14" xfId="7762" xr:uid="{00000000-0005-0000-0000-0000561E0000}"/>
    <cellStyle name="Normal 30 15" xfId="7763" xr:uid="{00000000-0005-0000-0000-0000571E0000}"/>
    <cellStyle name="Normal 30 16" xfId="7764" xr:uid="{00000000-0005-0000-0000-0000581E0000}"/>
    <cellStyle name="Normal 30 17" xfId="7765" xr:uid="{00000000-0005-0000-0000-0000591E0000}"/>
    <cellStyle name="Normal 30 18" xfId="7766" xr:uid="{00000000-0005-0000-0000-00005A1E0000}"/>
    <cellStyle name="Normal 30 19" xfId="7767" xr:uid="{00000000-0005-0000-0000-00005B1E0000}"/>
    <cellStyle name="Normal 30 2" xfId="7768" xr:uid="{00000000-0005-0000-0000-00005C1E0000}"/>
    <cellStyle name="Normal 30 2 2" xfId="7769" xr:uid="{00000000-0005-0000-0000-00005D1E0000}"/>
    <cellStyle name="Normal 30 2 2 2" xfId="7770" xr:uid="{00000000-0005-0000-0000-00005E1E0000}"/>
    <cellStyle name="Normal 30 2 3" xfId="7771" xr:uid="{00000000-0005-0000-0000-00005F1E0000}"/>
    <cellStyle name="Normal 30 20" xfId="7772" xr:uid="{00000000-0005-0000-0000-0000601E0000}"/>
    <cellStyle name="Normal 30 21" xfId="7773" xr:uid="{00000000-0005-0000-0000-0000611E0000}"/>
    <cellStyle name="Normal 30 21 2" xfId="7774" xr:uid="{00000000-0005-0000-0000-0000621E0000}"/>
    <cellStyle name="Normal 30 22" xfId="7775" xr:uid="{00000000-0005-0000-0000-0000631E0000}"/>
    <cellStyle name="Normal 30 23" xfId="7776" xr:uid="{00000000-0005-0000-0000-0000641E0000}"/>
    <cellStyle name="Normal 30 24" xfId="7777" xr:uid="{00000000-0005-0000-0000-0000651E0000}"/>
    <cellStyle name="Normal 30 25" xfId="7778" xr:uid="{00000000-0005-0000-0000-0000661E0000}"/>
    <cellStyle name="Normal 30 3" xfId="7779" xr:uid="{00000000-0005-0000-0000-0000671E0000}"/>
    <cellStyle name="Normal 30 3 2" xfId="7780" xr:uid="{00000000-0005-0000-0000-0000681E0000}"/>
    <cellStyle name="Normal 30 3 2 2" xfId="7781" xr:uid="{00000000-0005-0000-0000-0000691E0000}"/>
    <cellStyle name="Normal 30 3 3" xfId="7782" xr:uid="{00000000-0005-0000-0000-00006A1E0000}"/>
    <cellStyle name="Normal 30 4" xfId="7783" xr:uid="{00000000-0005-0000-0000-00006B1E0000}"/>
    <cellStyle name="Normal 30 4 2" xfId="7784" xr:uid="{00000000-0005-0000-0000-00006C1E0000}"/>
    <cellStyle name="Normal 30 5" xfId="7785" xr:uid="{00000000-0005-0000-0000-00006D1E0000}"/>
    <cellStyle name="Normal 30 6" xfId="7786" xr:uid="{00000000-0005-0000-0000-00006E1E0000}"/>
    <cellStyle name="Normal 30 7" xfId="7787" xr:uid="{00000000-0005-0000-0000-00006F1E0000}"/>
    <cellStyle name="Normal 30 8" xfId="7788" xr:uid="{00000000-0005-0000-0000-0000701E0000}"/>
    <cellStyle name="Normal 30 9" xfId="7789" xr:uid="{00000000-0005-0000-0000-0000711E0000}"/>
    <cellStyle name="Normal 30_PasteTemp" xfId="7790" xr:uid="{00000000-0005-0000-0000-0000721E0000}"/>
    <cellStyle name="Normal 300" xfId="7791" xr:uid="{00000000-0005-0000-0000-0000731E0000}"/>
    <cellStyle name="Normal 301" xfId="7792" xr:uid="{00000000-0005-0000-0000-0000741E0000}"/>
    <cellStyle name="Normal 302" xfId="7793" xr:uid="{00000000-0005-0000-0000-0000751E0000}"/>
    <cellStyle name="Normal 303" xfId="7794" xr:uid="{00000000-0005-0000-0000-0000761E0000}"/>
    <cellStyle name="Normal 304" xfId="7795" xr:uid="{00000000-0005-0000-0000-0000771E0000}"/>
    <cellStyle name="Normal 305" xfId="7796" xr:uid="{00000000-0005-0000-0000-0000781E0000}"/>
    <cellStyle name="Normal 306" xfId="7797" xr:uid="{00000000-0005-0000-0000-0000791E0000}"/>
    <cellStyle name="Normal 307" xfId="7798" xr:uid="{00000000-0005-0000-0000-00007A1E0000}"/>
    <cellStyle name="Normal 308" xfId="7799" xr:uid="{00000000-0005-0000-0000-00007B1E0000}"/>
    <cellStyle name="Normal 309" xfId="7800" xr:uid="{00000000-0005-0000-0000-00007C1E0000}"/>
    <cellStyle name="Normal 31" xfId="7801" xr:uid="{00000000-0005-0000-0000-00007D1E0000}"/>
    <cellStyle name="Normal 31 10" xfId="7802" xr:uid="{00000000-0005-0000-0000-00007E1E0000}"/>
    <cellStyle name="Normal 31 11" xfId="7803" xr:uid="{00000000-0005-0000-0000-00007F1E0000}"/>
    <cellStyle name="Normal 31 12" xfId="7804" xr:uid="{00000000-0005-0000-0000-0000801E0000}"/>
    <cellStyle name="Normal 31 13" xfId="7805" xr:uid="{00000000-0005-0000-0000-0000811E0000}"/>
    <cellStyle name="Normal 31 14" xfId="7806" xr:uid="{00000000-0005-0000-0000-0000821E0000}"/>
    <cellStyle name="Normal 31 15" xfId="7807" xr:uid="{00000000-0005-0000-0000-0000831E0000}"/>
    <cellStyle name="Normal 31 16" xfId="7808" xr:uid="{00000000-0005-0000-0000-0000841E0000}"/>
    <cellStyle name="Normal 31 17" xfId="7809" xr:uid="{00000000-0005-0000-0000-0000851E0000}"/>
    <cellStyle name="Normal 31 18" xfId="7810" xr:uid="{00000000-0005-0000-0000-0000861E0000}"/>
    <cellStyle name="Normal 31 19" xfId="7811" xr:uid="{00000000-0005-0000-0000-0000871E0000}"/>
    <cellStyle name="Normal 31 2" xfId="7812" xr:uid="{00000000-0005-0000-0000-0000881E0000}"/>
    <cellStyle name="Normal 31 2 2" xfId="7813" xr:uid="{00000000-0005-0000-0000-0000891E0000}"/>
    <cellStyle name="Normal 31 2 2 2" xfId="7814" xr:uid="{00000000-0005-0000-0000-00008A1E0000}"/>
    <cellStyle name="Normal 31 2 3" xfId="7815" xr:uid="{00000000-0005-0000-0000-00008B1E0000}"/>
    <cellStyle name="Normal 31 20" xfId="7816" xr:uid="{00000000-0005-0000-0000-00008C1E0000}"/>
    <cellStyle name="Normal 31 21" xfId="7817" xr:uid="{00000000-0005-0000-0000-00008D1E0000}"/>
    <cellStyle name="Normal 31 22" xfId="7818" xr:uid="{00000000-0005-0000-0000-00008E1E0000}"/>
    <cellStyle name="Normal 31 3" xfId="7819" xr:uid="{00000000-0005-0000-0000-00008F1E0000}"/>
    <cellStyle name="Normal 31 3 2" xfId="7820" xr:uid="{00000000-0005-0000-0000-0000901E0000}"/>
    <cellStyle name="Normal 31 3 2 2" xfId="7821" xr:uid="{00000000-0005-0000-0000-0000911E0000}"/>
    <cellStyle name="Normal 31 3 3" xfId="7822" xr:uid="{00000000-0005-0000-0000-0000921E0000}"/>
    <cellStyle name="Normal 31 4" xfId="7823" xr:uid="{00000000-0005-0000-0000-0000931E0000}"/>
    <cellStyle name="Normal 31 4 2" xfId="7824" xr:uid="{00000000-0005-0000-0000-0000941E0000}"/>
    <cellStyle name="Normal 31 5" xfId="7825" xr:uid="{00000000-0005-0000-0000-0000951E0000}"/>
    <cellStyle name="Normal 31 6" xfId="7826" xr:uid="{00000000-0005-0000-0000-0000961E0000}"/>
    <cellStyle name="Normal 31 7" xfId="7827" xr:uid="{00000000-0005-0000-0000-0000971E0000}"/>
    <cellStyle name="Normal 31 8" xfId="7828" xr:uid="{00000000-0005-0000-0000-0000981E0000}"/>
    <cellStyle name="Normal 31 9" xfId="7829" xr:uid="{00000000-0005-0000-0000-0000991E0000}"/>
    <cellStyle name="Normal 31_PasteTemp" xfId="7830" xr:uid="{00000000-0005-0000-0000-00009A1E0000}"/>
    <cellStyle name="Normal 310" xfId="7831" xr:uid="{00000000-0005-0000-0000-00009B1E0000}"/>
    <cellStyle name="Normal 311" xfId="7832" xr:uid="{00000000-0005-0000-0000-00009C1E0000}"/>
    <cellStyle name="Normal 312" xfId="7833" xr:uid="{00000000-0005-0000-0000-00009D1E0000}"/>
    <cellStyle name="Normal 313" xfId="7834" xr:uid="{00000000-0005-0000-0000-00009E1E0000}"/>
    <cellStyle name="Normal 314" xfId="7835" xr:uid="{00000000-0005-0000-0000-00009F1E0000}"/>
    <cellStyle name="Normal 315" xfId="7836" xr:uid="{00000000-0005-0000-0000-0000A01E0000}"/>
    <cellStyle name="Normal 316" xfId="7837" xr:uid="{00000000-0005-0000-0000-0000A11E0000}"/>
    <cellStyle name="Normal 317" xfId="7838" xr:uid="{00000000-0005-0000-0000-0000A21E0000}"/>
    <cellStyle name="Normal 318" xfId="7839" xr:uid="{00000000-0005-0000-0000-0000A31E0000}"/>
    <cellStyle name="Normal 319" xfId="7840" xr:uid="{00000000-0005-0000-0000-0000A41E0000}"/>
    <cellStyle name="Normal 32" xfId="7841" xr:uid="{00000000-0005-0000-0000-0000A51E0000}"/>
    <cellStyle name="Normal 32 2" xfId="7842" xr:uid="{00000000-0005-0000-0000-0000A61E0000}"/>
    <cellStyle name="Normal 32 2 2" xfId="7843" xr:uid="{00000000-0005-0000-0000-0000A71E0000}"/>
    <cellStyle name="Normal 32 2 3" xfId="7844" xr:uid="{00000000-0005-0000-0000-0000A81E0000}"/>
    <cellStyle name="Normal 32 3" xfId="7845" xr:uid="{00000000-0005-0000-0000-0000A91E0000}"/>
    <cellStyle name="Normal 32 4" xfId="7846" xr:uid="{00000000-0005-0000-0000-0000AA1E0000}"/>
    <cellStyle name="Normal 32 5" xfId="7847" xr:uid="{00000000-0005-0000-0000-0000AB1E0000}"/>
    <cellStyle name="Normal 32 6" xfId="7848" xr:uid="{00000000-0005-0000-0000-0000AC1E0000}"/>
    <cellStyle name="Normal 320" xfId="7849" xr:uid="{00000000-0005-0000-0000-0000AD1E0000}"/>
    <cellStyle name="Normal 321" xfId="7850" xr:uid="{00000000-0005-0000-0000-0000AE1E0000}"/>
    <cellStyle name="Normal 322" xfId="7851" xr:uid="{00000000-0005-0000-0000-0000AF1E0000}"/>
    <cellStyle name="Normal 323" xfId="7852" xr:uid="{00000000-0005-0000-0000-0000B01E0000}"/>
    <cellStyle name="Normal 324" xfId="7853" xr:uid="{00000000-0005-0000-0000-0000B11E0000}"/>
    <cellStyle name="Normal 325" xfId="7854" xr:uid="{00000000-0005-0000-0000-0000B21E0000}"/>
    <cellStyle name="Normal 326" xfId="7855" xr:uid="{00000000-0005-0000-0000-0000B31E0000}"/>
    <cellStyle name="Normal 327" xfId="7856" xr:uid="{00000000-0005-0000-0000-0000B41E0000}"/>
    <cellStyle name="Normal 328" xfId="7857" xr:uid="{00000000-0005-0000-0000-0000B51E0000}"/>
    <cellStyle name="Normal 329" xfId="7858" xr:uid="{00000000-0005-0000-0000-0000B61E0000}"/>
    <cellStyle name="Normal 33" xfId="7859" xr:uid="{00000000-0005-0000-0000-0000B71E0000}"/>
    <cellStyle name="Normal 33 2" xfId="7860" xr:uid="{00000000-0005-0000-0000-0000B81E0000}"/>
    <cellStyle name="Normal 33 3" xfId="7861" xr:uid="{00000000-0005-0000-0000-0000B91E0000}"/>
    <cellStyle name="Normal 33 3 2" xfId="7862" xr:uid="{00000000-0005-0000-0000-0000BA1E0000}"/>
    <cellStyle name="Normal 33 4" xfId="7863" xr:uid="{00000000-0005-0000-0000-0000BB1E0000}"/>
    <cellStyle name="Normal 33 5" xfId="7864" xr:uid="{00000000-0005-0000-0000-0000BC1E0000}"/>
    <cellStyle name="Normal 33 6" xfId="7865" xr:uid="{00000000-0005-0000-0000-0000BD1E0000}"/>
    <cellStyle name="Normal 33 7" xfId="7866" xr:uid="{00000000-0005-0000-0000-0000BE1E0000}"/>
    <cellStyle name="Normal 330" xfId="7867" xr:uid="{00000000-0005-0000-0000-0000BF1E0000}"/>
    <cellStyle name="Normal 331" xfId="7868" xr:uid="{00000000-0005-0000-0000-0000C01E0000}"/>
    <cellStyle name="Normal 332" xfId="7869" xr:uid="{00000000-0005-0000-0000-0000C11E0000}"/>
    <cellStyle name="Normal 333" xfId="7870" xr:uid="{00000000-0005-0000-0000-0000C21E0000}"/>
    <cellStyle name="Normal 334" xfId="7871" xr:uid="{00000000-0005-0000-0000-0000C31E0000}"/>
    <cellStyle name="Normal 335" xfId="7872" xr:uid="{00000000-0005-0000-0000-0000C41E0000}"/>
    <cellStyle name="Normal 336" xfId="7873" xr:uid="{00000000-0005-0000-0000-0000C51E0000}"/>
    <cellStyle name="Normal 337" xfId="7874" xr:uid="{00000000-0005-0000-0000-0000C61E0000}"/>
    <cellStyle name="Normal 338" xfId="7875" xr:uid="{00000000-0005-0000-0000-0000C71E0000}"/>
    <cellStyle name="Normal 339" xfId="7876" xr:uid="{00000000-0005-0000-0000-0000C81E0000}"/>
    <cellStyle name="Normal 34" xfId="7877" xr:uid="{00000000-0005-0000-0000-0000C91E0000}"/>
    <cellStyle name="Normal 34 2" xfId="7878" xr:uid="{00000000-0005-0000-0000-0000CA1E0000}"/>
    <cellStyle name="Normal 34 3" xfId="7879" xr:uid="{00000000-0005-0000-0000-0000CB1E0000}"/>
    <cellStyle name="Normal 34 3 2" xfId="7880" xr:uid="{00000000-0005-0000-0000-0000CC1E0000}"/>
    <cellStyle name="Normal 34 4" xfId="7881" xr:uid="{00000000-0005-0000-0000-0000CD1E0000}"/>
    <cellStyle name="Normal 34 5" xfId="7882" xr:uid="{00000000-0005-0000-0000-0000CE1E0000}"/>
    <cellStyle name="Normal 34 6" xfId="7883" xr:uid="{00000000-0005-0000-0000-0000CF1E0000}"/>
    <cellStyle name="Normal 34 7" xfId="7884" xr:uid="{00000000-0005-0000-0000-0000D01E0000}"/>
    <cellStyle name="Normal 340" xfId="7885" xr:uid="{00000000-0005-0000-0000-0000D11E0000}"/>
    <cellStyle name="Normal 341" xfId="7886" xr:uid="{00000000-0005-0000-0000-0000D21E0000}"/>
    <cellStyle name="Normal 342" xfId="7887" xr:uid="{00000000-0005-0000-0000-0000D31E0000}"/>
    <cellStyle name="Normal 343" xfId="7888" xr:uid="{00000000-0005-0000-0000-0000D41E0000}"/>
    <cellStyle name="Normal 344" xfId="7889" xr:uid="{00000000-0005-0000-0000-0000D51E0000}"/>
    <cellStyle name="Normal 345" xfId="7890" xr:uid="{00000000-0005-0000-0000-0000D61E0000}"/>
    <cellStyle name="Normal 346" xfId="7891" xr:uid="{00000000-0005-0000-0000-0000D71E0000}"/>
    <cellStyle name="Normal 347" xfId="7892" xr:uid="{00000000-0005-0000-0000-0000D81E0000}"/>
    <cellStyle name="Normal 348" xfId="7893" xr:uid="{00000000-0005-0000-0000-0000D91E0000}"/>
    <cellStyle name="Normal 349" xfId="7894" xr:uid="{00000000-0005-0000-0000-0000DA1E0000}"/>
    <cellStyle name="Normal 35" xfId="7895" xr:uid="{00000000-0005-0000-0000-0000DB1E0000}"/>
    <cellStyle name="Normal 35 2" xfId="7896" xr:uid="{00000000-0005-0000-0000-0000DC1E0000}"/>
    <cellStyle name="Normal 35 3" xfId="7897" xr:uid="{00000000-0005-0000-0000-0000DD1E0000}"/>
    <cellStyle name="Normal 35 3 2" xfId="7898" xr:uid="{00000000-0005-0000-0000-0000DE1E0000}"/>
    <cellStyle name="Normal 35 4" xfId="7899" xr:uid="{00000000-0005-0000-0000-0000DF1E0000}"/>
    <cellStyle name="Normal 35 5" xfId="7900" xr:uid="{00000000-0005-0000-0000-0000E01E0000}"/>
    <cellStyle name="Normal 35 6" xfId="7901" xr:uid="{00000000-0005-0000-0000-0000E11E0000}"/>
    <cellStyle name="Normal 35 7" xfId="7902" xr:uid="{00000000-0005-0000-0000-0000E21E0000}"/>
    <cellStyle name="Normal 350" xfId="7903" xr:uid="{00000000-0005-0000-0000-0000E31E0000}"/>
    <cellStyle name="Normal 351" xfId="7904" xr:uid="{00000000-0005-0000-0000-0000E41E0000}"/>
    <cellStyle name="Normal 352" xfId="7905" xr:uid="{00000000-0005-0000-0000-0000E51E0000}"/>
    <cellStyle name="Normal 353" xfId="7906" xr:uid="{00000000-0005-0000-0000-0000E61E0000}"/>
    <cellStyle name="Normal 354" xfId="7907" xr:uid="{00000000-0005-0000-0000-0000E71E0000}"/>
    <cellStyle name="Normal 355" xfId="7908" xr:uid="{00000000-0005-0000-0000-0000E81E0000}"/>
    <cellStyle name="Normal 356" xfId="7909" xr:uid="{00000000-0005-0000-0000-0000E91E0000}"/>
    <cellStyle name="Normal 357" xfId="7910" xr:uid="{00000000-0005-0000-0000-0000EA1E0000}"/>
    <cellStyle name="Normal 358" xfId="7911" xr:uid="{00000000-0005-0000-0000-0000EB1E0000}"/>
    <cellStyle name="Normal 359" xfId="7912" xr:uid="{00000000-0005-0000-0000-0000EC1E0000}"/>
    <cellStyle name="Normal 36" xfId="7913" xr:uid="{00000000-0005-0000-0000-0000ED1E0000}"/>
    <cellStyle name="Normal 36 2" xfId="7914" xr:uid="{00000000-0005-0000-0000-0000EE1E0000}"/>
    <cellStyle name="Normal 36 2 2" xfId="7915" xr:uid="{00000000-0005-0000-0000-0000EF1E0000}"/>
    <cellStyle name="Normal 36 2 2 2" xfId="7916" xr:uid="{00000000-0005-0000-0000-0000F01E0000}"/>
    <cellStyle name="Normal 36 2 2 3" xfId="7917" xr:uid="{00000000-0005-0000-0000-0000F11E0000}"/>
    <cellStyle name="Normal 36 2 3" xfId="7918" xr:uid="{00000000-0005-0000-0000-0000F21E0000}"/>
    <cellStyle name="Normal 36 2 4" xfId="7919" xr:uid="{00000000-0005-0000-0000-0000F31E0000}"/>
    <cellStyle name="Normal 36 2 5" xfId="7920" xr:uid="{00000000-0005-0000-0000-0000F41E0000}"/>
    <cellStyle name="Normal 36 2 6" xfId="7921" xr:uid="{00000000-0005-0000-0000-0000F51E0000}"/>
    <cellStyle name="Normal 36 2 7" xfId="7922" xr:uid="{00000000-0005-0000-0000-0000F61E0000}"/>
    <cellStyle name="Normal 36 2 8" xfId="7923" xr:uid="{00000000-0005-0000-0000-0000F71E0000}"/>
    <cellStyle name="Normal 36 3" xfId="7924" xr:uid="{00000000-0005-0000-0000-0000F81E0000}"/>
    <cellStyle name="Normal 36 3 2" xfId="7925" xr:uid="{00000000-0005-0000-0000-0000F91E0000}"/>
    <cellStyle name="Normal 36 3 3" xfId="7926" xr:uid="{00000000-0005-0000-0000-0000FA1E0000}"/>
    <cellStyle name="Normal 36 4" xfId="7927" xr:uid="{00000000-0005-0000-0000-0000FB1E0000}"/>
    <cellStyle name="Normal 36 5" xfId="7928" xr:uid="{00000000-0005-0000-0000-0000FC1E0000}"/>
    <cellStyle name="Normal 36 6" xfId="7929" xr:uid="{00000000-0005-0000-0000-0000FD1E0000}"/>
    <cellStyle name="Normal 36 7" xfId="7930" xr:uid="{00000000-0005-0000-0000-0000FE1E0000}"/>
    <cellStyle name="Normal 360" xfId="7931" xr:uid="{00000000-0005-0000-0000-0000FF1E0000}"/>
    <cellStyle name="Normal 361" xfId="7932" xr:uid="{00000000-0005-0000-0000-0000001F0000}"/>
    <cellStyle name="Normal 362" xfId="7933" xr:uid="{00000000-0005-0000-0000-0000011F0000}"/>
    <cellStyle name="Normal 363" xfId="7934" xr:uid="{00000000-0005-0000-0000-0000021F0000}"/>
    <cellStyle name="Normal 364" xfId="7935" xr:uid="{00000000-0005-0000-0000-0000031F0000}"/>
    <cellStyle name="Normal 365" xfId="7936" xr:uid="{00000000-0005-0000-0000-0000041F0000}"/>
    <cellStyle name="Normal 366" xfId="7937" xr:uid="{00000000-0005-0000-0000-0000051F0000}"/>
    <cellStyle name="Normal 367" xfId="7938" xr:uid="{00000000-0005-0000-0000-0000061F0000}"/>
    <cellStyle name="Normal 368" xfId="7939" xr:uid="{00000000-0005-0000-0000-0000071F0000}"/>
    <cellStyle name="Normal 369" xfId="7940" xr:uid="{00000000-0005-0000-0000-0000081F0000}"/>
    <cellStyle name="Normal 37" xfId="7941" xr:uid="{00000000-0005-0000-0000-0000091F0000}"/>
    <cellStyle name="Normal 37 2" xfId="7942" xr:uid="{00000000-0005-0000-0000-00000A1F0000}"/>
    <cellStyle name="Normal 37 3" xfId="7943" xr:uid="{00000000-0005-0000-0000-00000B1F0000}"/>
    <cellStyle name="Normal 37 4" xfId="7944" xr:uid="{00000000-0005-0000-0000-00000C1F0000}"/>
    <cellStyle name="Normal 37 5" xfId="7945" xr:uid="{00000000-0005-0000-0000-00000D1F0000}"/>
    <cellStyle name="Normal 370" xfId="7946" xr:uid="{00000000-0005-0000-0000-00000E1F0000}"/>
    <cellStyle name="Normal 371" xfId="7947" xr:uid="{00000000-0005-0000-0000-00000F1F0000}"/>
    <cellStyle name="Normal 372" xfId="7948" xr:uid="{00000000-0005-0000-0000-0000101F0000}"/>
    <cellStyle name="Normal 373" xfId="7949" xr:uid="{00000000-0005-0000-0000-0000111F0000}"/>
    <cellStyle name="Normal 374" xfId="7950" xr:uid="{00000000-0005-0000-0000-0000121F0000}"/>
    <cellStyle name="Normal 375" xfId="7951" xr:uid="{00000000-0005-0000-0000-0000131F0000}"/>
    <cellStyle name="Normal 376" xfId="7952" xr:uid="{00000000-0005-0000-0000-0000141F0000}"/>
    <cellStyle name="Normal 377" xfId="7953" xr:uid="{00000000-0005-0000-0000-0000151F0000}"/>
    <cellStyle name="Normal 378" xfId="7954" xr:uid="{00000000-0005-0000-0000-0000161F0000}"/>
    <cellStyle name="Normal 379" xfId="7955" xr:uid="{00000000-0005-0000-0000-0000171F0000}"/>
    <cellStyle name="Normal 38" xfId="7956" xr:uid="{00000000-0005-0000-0000-0000181F0000}"/>
    <cellStyle name="Normal 38 2" xfId="7957" xr:uid="{00000000-0005-0000-0000-0000191F0000}"/>
    <cellStyle name="Normal 38 2 2" xfId="7958" xr:uid="{00000000-0005-0000-0000-00001A1F0000}"/>
    <cellStyle name="Normal 38 2 3" xfId="7959" xr:uid="{00000000-0005-0000-0000-00001B1F0000}"/>
    <cellStyle name="Normal 38 3" xfId="7960" xr:uid="{00000000-0005-0000-0000-00001C1F0000}"/>
    <cellStyle name="Normal 38 4" xfId="7961" xr:uid="{00000000-0005-0000-0000-00001D1F0000}"/>
    <cellStyle name="Normal 38 5" xfId="7962" xr:uid="{00000000-0005-0000-0000-00001E1F0000}"/>
    <cellStyle name="Normal 38 6" xfId="7963" xr:uid="{00000000-0005-0000-0000-00001F1F0000}"/>
    <cellStyle name="Normal 380" xfId="7964" xr:uid="{00000000-0005-0000-0000-0000201F0000}"/>
    <cellStyle name="Normal 381" xfId="7965" xr:uid="{00000000-0005-0000-0000-0000211F0000}"/>
    <cellStyle name="Normal 382" xfId="7966" xr:uid="{00000000-0005-0000-0000-0000221F0000}"/>
    <cellStyle name="Normal 383" xfId="7967" xr:uid="{00000000-0005-0000-0000-0000231F0000}"/>
    <cellStyle name="Normal 384" xfId="7968" xr:uid="{00000000-0005-0000-0000-0000241F0000}"/>
    <cellStyle name="Normal 385" xfId="7969" xr:uid="{00000000-0005-0000-0000-0000251F0000}"/>
    <cellStyle name="Normal 386" xfId="7970" xr:uid="{00000000-0005-0000-0000-0000261F0000}"/>
    <cellStyle name="Normal 387" xfId="7971" xr:uid="{00000000-0005-0000-0000-0000271F0000}"/>
    <cellStyle name="Normal 388" xfId="7972" xr:uid="{00000000-0005-0000-0000-0000281F0000}"/>
    <cellStyle name="Normal 389" xfId="7973" xr:uid="{00000000-0005-0000-0000-0000291F0000}"/>
    <cellStyle name="Normal 39" xfId="7974" xr:uid="{00000000-0005-0000-0000-00002A1F0000}"/>
    <cellStyle name="Normal 39 2" xfId="7975" xr:uid="{00000000-0005-0000-0000-00002B1F0000}"/>
    <cellStyle name="Normal 39 2 2" xfId="7976" xr:uid="{00000000-0005-0000-0000-00002C1F0000}"/>
    <cellStyle name="Normal 39 2 3" xfId="7977" xr:uid="{00000000-0005-0000-0000-00002D1F0000}"/>
    <cellStyle name="Normal 39 3" xfId="7978" xr:uid="{00000000-0005-0000-0000-00002E1F0000}"/>
    <cellStyle name="Normal 39 4" xfId="7979" xr:uid="{00000000-0005-0000-0000-00002F1F0000}"/>
    <cellStyle name="Normal 39 5" xfId="7980" xr:uid="{00000000-0005-0000-0000-0000301F0000}"/>
    <cellStyle name="Normal 39 6" xfId="7981" xr:uid="{00000000-0005-0000-0000-0000311F0000}"/>
    <cellStyle name="Normal 390" xfId="7982" xr:uid="{00000000-0005-0000-0000-0000321F0000}"/>
    <cellStyle name="Normal 391" xfId="7983" xr:uid="{00000000-0005-0000-0000-0000331F0000}"/>
    <cellStyle name="Normal 392" xfId="7984" xr:uid="{00000000-0005-0000-0000-0000341F0000}"/>
    <cellStyle name="Normal 393" xfId="7985" xr:uid="{00000000-0005-0000-0000-0000351F0000}"/>
    <cellStyle name="Normal 394" xfId="7986" xr:uid="{00000000-0005-0000-0000-0000361F0000}"/>
    <cellStyle name="Normal 395" xfId="7987" xr:uid="{00000000-0005-0000-0000-0000371F0000}"/>
    <cellStyle name="Normal 396" xfId="7988" xr:uid="{00000000-0005-0000-0000-0000381F0000}"/>
    <cellStyle name="Normal 397" xfId="7989" xr:uid="{00000000-0005-0000-0000-0000391F0000}"/>
    <cellStyle name="Normal 398" xfId="7990" xr:uid="{00000000-0005-0000-0000-00003A1F0000}"/>
    <cellStyle name="Normal 399" xfId="7991" xr:uid="{00000000-0005-0000-0000-00003B1F0000}"/>
    <cellStyle name="Normal 4" xfId="7992" xr:uid="{00000000-0005-0000-0000-00003C1F0000}"/>
    <cellStyle name="Normal 4 10" xfId="7993" xr:uid="{00000000-0005-0000-0000-00003D1F0000}"/>
    <cellStyle name="Normal 4 11" xfId="7994" xr:uid="{00000000-0005-0000-0000-00003E1F0000}"/>
    <cellStyle name="Normal 4 12" xfId="7995" xr:uid="{00000000-0005-0000-0000-00003F1F0000}"/>
    <cellStyle name="Normal 4 13" xfId="7996" xr:uid="{00000000-0005-0000-0000-0000401F0000}"/>
    <cellStyle name="Normal 4 14" xfId="7997" xr:uid="{00000000-0005-0000-0000-0000411F0000}"/>
    <cellStyle name="Normal 4 15" xfId="7998" xr:uid="{00000000-0005-0000-0000-0000421F0000}"/>
    <cellStyle name="Normal 4 16" xfId="7999" xr:uid="{00000000-0005-0000-0000-0000431F0000}"/>
    <cellStyle name="Normal 4 17" xfId="8000" xr:uid="{00000000-0005-0000-0000-0000441F0000}"/>
    <cellStyle name="Normal 4 18" xfId="8001" xr:uid="{00000000-0005-0000-0000-0000451F0000}"/>
    <cellStyle name="Normal 4 19" xfId="8002" xr:uid="{00000000-0005-0000-0000-0000461F0000}"/>
    <cellStyle name="Normal 4 2" xfId="8003" xr:uid="{00000000-0005-0000-0000-0000471F0000}"/>
    <cellStyle name="Normal 4 2 2" xfId="8004" xr:uid="{00000000-0005-0000-0000-0000481F0000}"/>
    <cellStyle name="Normal 4 2 2 2" xfId="8005" xr:uid="{00000000-0005-0000-0000-0000491F0000}"/>
    <cellStyle name="Normal 4 2 2 2 2" xfId="8006" xr:uid="{00000000-0005-0000-0000-00004A1F0000}"/>
    <cellStyle name="Normal 4 2 2 3" xfId="8007" xr:uid="{00000000-0005-0000-0000-00004B1F0000}"/>
    <cellStyle name="Normal 4 2 3" xfId="8008" xr:uid="{00000000-0005-0000-0000-00004C1F0000}"/>
    <cellStyle name="Normal 4 2 3 2" xfId="8009" xr:uid="{00000000-0005-0000-0000-00004D1F0000}"/>
    <cellStyle name="Normal 4 2 4" xfId="8010" xr:uid="{00000000-0005-0000-0000-00004E1F0000}"/>
    <cellStyle name="Normal 4 2 5" xfId="8011" xr:uid="{00000000-0005-0000-0000-00004F1F0000}"/>
    <cellStyle name="Normal 4 2 6" xfId="8012" xr:uid="{00000000-0005-0000-0000-0000501F0000}"/>
    <cellStyle name="Normal 4 2 7" xfId="8013" xr:uid="{00000000-0005-0000-0000-0000511F0000}"/>
    <cellStyle name="Normal 4 20" xfId="8014" xr:uid="{00000000-0005-0000-0000-0000521F0000}"/>
    <cellStyle name="Normal 4 21" xfId="8015" xr:uid="{00000000-0005-0000-0000-0000531F0000}"/>
    <cellStyle name="Normal 4 22" xfId="8016" xr:uid="{00000000-0005-0000-0000-0000541F0000}"/>
    <cellStyle name="Normal 4 23" xfId="8017" xr:uid="{00000000-0005-0000-0000-0000551F0000}"/>
    <cellStyle name="Normal 4 24" xfId="8018" xr:uid="{00000000-0005-0000-0000-0000561F0000}"/>
    <cellStyle name="Normal 4 25" xfId="8019" xr:uid="{00000000-0005-0000-0000-0000571F0000}"/>
    <cellStyle name="Normal 4 3" xfId="8020" xr:uid="{00000000-0005-0000-0000-0000581F0000}"/>
    <cellStyle name="Normal 4 3 2" xfId="8021" xr:uid="{00000000-0005-0000-0000-0000591F0000}"/>
    <cellStyle name="Normal 4 3 2 2" xfId="8022" xr:uid="{00000000-0005-0000-0000-00005A1F0000}"/>
    <cellStyle name="Normal 4 3 3" xfId="8023" xr:uid="{00000000-0005-0000-0000-00005B1F0000}"/>
    <cellStyle name="Normal 4 3 4" xfId="8024" xr:uid="{00000000-0005-0000-0000-00005C1F0000}"/>
    <cellStyle name="Normal 4 4" xfId="8025" xr:uid="{00000000-0005-0000-0000-00005D1F0000}"/>
    <cellStyle name="Normal 4 4 2" xfId="8026" xr:uid="{00000000-0005-0000-0000-00005E1F0000}"/>
    <cellStyle name="Normal 4 4 2 2" xfId="8027" xr:uid="{00000000-0005-0000-0000-00005F1F0000}"/>
    <cellStyle name="Normal 4 4 3" xfId="8028" xr:uid="{00000000-0005-0000-0000-0000601F0000}"/>
    <cellStyle name="Normal 4 5" xfId="8029" xr:uid="{00000000-0005-0000-0000-0000611F0000}"/>
    <cellStyle name="Normal 4 5 2" xfId="8030" xr:uid="{00000000-0005-0000-0000-0000621F0000}"/>
    <cellStyle name="Normal 4 5 2 2" xfId="8031" xr:uid="{00000000-0005-0000-0000-0000631F0000}"/>
    <cellStyle name="Normal 4 5 3" xfId="8032" xr:uid="{00000000-0005-0000-0000-0000641F0000}"/>
    <cellStyle name="Normal 4 6" xfId="8033" xr:uid="{00000000-0005-0000-0000-0000651F0000}"/>
    <cellStyle name="Normal 4 6 2" xfId="8034" xr:uid="{00000000-0005-0000-0000-0000661F0000}"/>
    <cellStyle name="Normal 4 6 2 2" xfId="8035" xr:uid="{00000000-0005-0000-0000-0000671F0000}"/>
    <cellStyle name="Normal 4 6 3" xfId="8036" xr:uid="{00000000-0005-0000-0000-0000681F0000}"/>
    <cellStyle name="Normal 4 6_PasteTemp" xfId="8037" xr:uid="{00000000-0005-0000-0000-0000691F0000}"/>
    <cellStyle name="Normal 4 7" xfId="8038" xr:uid="{00000000-0005-0000-0000-00006A1F0000}"/>
    <cellStyle name="Normal 4 7 2" xfId="8039" xr:uid="{00000000-0005-0000-0000-00006B1F0000}"/>
    <cellStyle name="Normal 4 8" xfId="8040" xr:uid="{00000000-0005-0000-0000-00006C1F0000}"/>
    <cellStyle name="Normal 4 9" xfId="8041" xr:uid="{00000000-0005-0000-0000-00006D1F0000}"/>
    <cellStyle name="Normal 4_PasteTemp" xfId="8042" xr:uid="{00000000-0005-0000-0000-00006E1F0000}"/>
    <cellStyle name="Normal 40" xfId="8043" xr:uid="{00000000-0005-0000-0000-00006F1F0000}"/>
    <cellStyle name="Normal 40 2" xfId="8044" xr:uid="{00000000-0005-0000-0000-0000701F0000}"/>
    <cellStyle name="Normal 40 2 2" xfId="8045" xr:uid="{00000000-0005-0000-0000-0000711F0000}"/>
    <cellStyle name="Normal 40 2 3" xfId="8046" xr:uid="{00000000-0005-0000-0000-0000721F0000}"/>
    <cellStyle name="Normal 40 2 4" xfId="8047" xr:uid="{00000000-0005-0000-0000-0000731F0000}"/>
    <cellStyle name="Normal 40 3" xfId="8048" xr:uid="{00000000-0005-0000-0000-0000741F0000}"/>
    <cellStyle name="Normal 40 3 2" xfId="8049" xr:uid="{00000000-0005-0000-0000-0000751F0000}"/>
    <cellStyle name="Normal 40 3 3" xfId="8050" xr:uid="{00000000-0005-0000-0000-0000761F0000}"/>
    <cellStyle name="Normal 40 4" xfId="8051" xr:uid="{00000000-0005-0000-0000-0000771F0000}"/>
    <cellStyle name="Normal 40 5" xfId="8052" xr:uid="{00000000-0005-0000-0000-0000781F0000}"/>
    <cellStyle name="Normal 40 6" xfId="8053" xr:uid="{00000000-0005-0000-0000-0000791F0000}"/>
    <cellStyle name="Normal 40 7" xfId="8054" xr:uid="{00000000-0005-0000-0000-00007A1F0000}"/>
    <cellStyle name="Normal 400" xfId="8055" xr:uid="{00000000-0005-0000-0000-00007B1F0000}"/>
    <cellStyle name="Normal 401" xfId="8056" xr:uid="{00000000-0005-0000-0000-00007C1F0000}"/>
    <cellStyle name="Normal 402" xfId="8057" xr:uid="{00000000-0005-0000-0000-00007D1F0000}"/>
    <cellStyle name="Normal 403" xfId="8058" xr:uid="{00000000-0005-0000-0000-00007E1F0000}"/>
    <cellStyle name="Normal 404" xfId="8059" xr:uid="{00000000-0005-0000-0000-00007F1F0000}"/>
    <cellStyle name="Normal 405" xfId="8060" xr:uid="{00000000-0005-0000-0000-0000801F0000}"/>
    <cellStyle name="Normal 406" xfId="8061" xr:uid="{00000000-0005-0000-0000-0000811F0000}"/>
    <cellStyle name="Normal 407" xfId="8062" xr:uid="{00000000-0005-0000-0000-0000821F0000}"/>
    <cellStyle name="Normal 408" xfId="8063" xr:uid="{00000000-0005-0000-0000-0000831F0000}"/>
    <cellStyle name="Normal 409" xfId="8064" xr:uid="{00000000-0005-0000-0000-0000841F0000}"/>
    <cellStyle name="Normal 41" xfId="8065" xr:uid="{00000000-0005-0000-0000-0000851F0000}"/>
    <cellStyle name="Normal 41 10" xfId="8066" xr:uid="{00000000-0005-0000-0000-0000861F0000}"/>
    <cellStyle name="Normal 41 2" xfId="8067" xr:uid="{00000000-0005-0000-0000-0000871F0000}"/>
    <cellStyle name="Normal 41 2 2" xfId="8068" xr:uid="{00000000-0005-0000-0000-0000881F0000}"/>
    <cellStyle name="Normal 41 2 3" xfId="8069" xr:uid="{00000000-0005-0000-0000-0000891F0000}"/>
    <cellStyle name="Normal 41 2 3 2" xfId="8070" xr:uid="{00000000-0005-0000-0000-00008A1F0000}"/>
    <cellStyle name="Normal 41 2 4" xfId="8071" xr:uid="{00000000-0005-0000-0000-00008B1F0000}"/>
    <cellStyle name="Normal 41 2 5" xfId="8072" xr:uid="{00000000-0005-0000-0000-00008C1F0000}"/>
    <cellStyle name="Normal 41 3" xfId="8073" xr:uid="{00000000-0005-0000-0000-00008D1F0000}"/>
    <cellStyle name="Normal 41 4" xfId="8074" xr:uid="{00000000-0005-0000-0000-00008E1F0000}"/>
    <cellStyle name="Normal 41 4 2" xfId="8075" xr:uid="{00000000-0005-0000-0000-00008F1F0000}"/>
    <cellStyle name="Normal 41 5" xfId="8076" xr:uid="{00000000-0005-0000-0000-0000901F0000}"/>
    <cellStyle name="Normal 41 6" xfId="8077" xr:uid="{00000000-0005-0000-0000-0000911F0000}"/>
    <cellStyle name="Normal 41 7" xfId="8078" xr:uid="{00000000-0005-0000-0000-0000921F0000}"/>
    <cellStyle name="Normal 41 8" xfId="8079" xr:uid="{00000000-0005-0000-0000-0000931F0000}"/>
    <cellStyle name="Normal 41 9" xfId="8080" xr:uid="{00000000-0005-0000-0000-0000941F0000}"/>
    <cellStyle name="Normal 41_PasteTemp" xfId="8081" xr:uid="{00000000-0005-0000-0000-0000951F0000}"/>
    <cellStyle name="Normal 410" xfId="8082" xr:uid="{00000000-0005-0000-0000-0000961F0000}"/>
    <cellStyle name="Normal 411" xfId="8083" xr:uid="{00000000-0005-0000-0000-0000971F0000}"/>
    <cellStyle name="Normal 412" xfId="8084" xr:uid="{00000000-0005-0000-0000-0000981F0000}"/>
    <cellStyle name="Normal 413" xfId="8085" xr:uid="{00000000-0005-0000-0000-0000991F0000}"/>
    <cellStyle name="Normal 414" xfId="8086" xr:uid="{00000000-0005-0000-0000-00009A1F0000}"/>
    <cellStyle name="Normal 415" xfId="8087" xr:uid="{00000000-0005-0000-0000-00009B1F0000}"/>
    <cellStyle name="Normal 416" xfId="8088" xr:uid="{00000000-0005-0000-0000-00009C1F0000}"/>
    <cellStyle name="Normal 417" xfId="8089" xr:uid="{00000000-0005-0000-0000-00009D1F0000}"/>
    <cellStyle name="Normal 418" xfId="8090" xr:uid="{00000000-0005-0000-0000-00009E1F0000}"/>
    <cellStyle name="Normal 419" xfId="8091" xr:uid="{00000000-0005-0000-0000-00009F1F0000}"/>
    <cellStyle name="Normal 42" xfId="8092" xr:uid="{00000000-0005-0000-0000-0000A01F0000}"/>
    <cellStyle name="Normal 420" xfId="8093" xr:uid="{00000000-0005-0000-0000-0000A11F0000}"/>
    <cellStyle name="Normal 421" xfId="8094" xr:uid="{00000000-0005-0000-0000-0000A21F0000}"/>
    <cellStyle name="Normal 422" xfId="8095" xr:uid="{00000000-0005-0000-0000-0000A31F0000}"/>
    <cellStyle name="Normal 423" xfId="8096" xr:uid="{00000000-0005-0000-0000-0000A41F0000}"/>
    <cellStyle name="Normal 424" xfId="8097" xr:uid="{00000000-0005-0000-0000-0000A51F0000}"/>
    <cellStyle name="Normal 425" xfId="8098" xr:uid="{00000000-0005-0000-0000-0000A61F0000}"/>
    <cellStyle name="Normal 425 2" xfId="8099" xr:uid="{00000000-0005-0000-0000-0000A71F0000}"/>
    <cellStyle name="Normal 425 3" xfId="8100" xr:uid="{00000000-0005-0000-0000-0000A81F0000}"/>
    <cellStyle name="Normal 425 4" xfId="8101" xr:uid="{00000000-0005-0000-0000-0000A91F0000}"/>
    <cellStyle name="Normal 426" xfId="8102" xr:uid="{00000000-0005-0000-0000-0000AA1F0000}"/>
    <cellStyle name="Normal 426 2" xfId="8103" xr:uid="{00000000-0005-0000-0000-0000AB1F0000}"/>
    <cellStyle name="Normal 426 3" xfId="8104" xr:uid="{00000000-0005-0000-0000-0000AC1F0000}"/>
    <cellStyle name="Normal 427" xfId="8105" xr:uid="{00000000-0005-0000-0000-0000AD1F0000}"/>
    <cellStyle name="Normal 427 2" xfId="8106" xr:uid="{00000000-0005-0000-0000-0000AE1F0000}"/>
    <cellStyle name="Normal 427 3" xfId="8107" xr:uid="{00000000-0005-0000-0000-0000AF1F0000}"/>
    <cellStyle name="Normal 428" xfId="8108" xr:uid="{00000000-0005-0000-0000-0000B01F0000}"/>
    <cellStyle name="Normal 428 2" xfId="8109" xr:uid="{00000000-0005-0000-0000-0000B11F0000}"/>
    <cellStyle name="Normal 428 3" xfId="8110" xr:uid="{00000000-0005-0000-0000-0000B21F0000}"/>
    <cellStyle name="Normal 429" xfId="8111" xr:uid="{00000000-0005-0000-0000-0000B31F0000}"/>
    <cellStyle name="Normal 429 2" xfId="8112" xr:uid="{00000000-0005-0000-0000-0000B41F0000}"/>
    <cellStyle name="Normal 429 3" xfId="8113" xr:uid="{00000000-0005-0000-0000-0000B51F0000}"/>
    <cellStyle name="Normal 43" xfId="8114" xr:uid="{00000000-0005-0000-0000-0000B61F0000}"/>
    <cellStyle name="Normal 43 2" xfId="8115" xr:uid="{00000000-0005-0000-0000-0000B71F0000}"/>
    <cellStyle name="Normal 43 2 2" xfId="8116" xr:uid="{00000000-0005-0000-0000-0000B81F0000}"/>
    <cellStyle name="Normal 43 2 3" xfId="8117" xr:uid="{00000000-0005-0000-0000-0000B91F0000}"/>
    <cellStyle name="Normal 43 3" xfId="8118" xr:uid="{00000000-0005-0000-0000-0000BA1F0000}"/>
    <cellStyle name="Normal 43 4" xfId="8119" xr:uid="{00000000-0005-0000-0000-0000BB1F0000}"/>
    <cellStyle name="Normal 43 5" xfId="8120" xr:uid="{00000000-0005-0000-0000-0000BC1F0000}"/>
    <cellStyle name="Normal 43 6" xfId="8121" xr:uid="{00000000-0005-0000-0000-0000BD1F0000}"/>
    <cellStyle name="Normal 43 7" xfId="8122" xr:uid="{00000000-0005-0000-0000-0000BE1F0000}"/>
    <cellStyle name="Normal 43 8" xfId="8123" xr:uid="{00000000-0005-0000-0000-0000BF1F0000}"/>
    <cellStyle name="Normal 430" xfId="8124" xr:uid="{00000000-0005-0000-0000-0000C01F0000}"/>
    <cellStyle name="Normal 430 2" xfId="8125" xr:uid="{00000000-0005-0000-0000-0000C11F0000}"/>
    <cellStyle name="Normal 430 3" xfId="8126" xr:uid="{00000000-0005-0000-0000-0000C21F0000}"/>
    <cellStyle name="Normal 431" xfId="8127" xr:uid="{00000000-0005-0000-0000-0000C31F0000}"/>
    <cellStyle name="Normal 431 2" xfId="8128" xr:uid="{00000000-0005-0000-0000-0000C41F0000}"/>
    <cellStyle name="Normal 431 3" xfId="8129" xr:uid="{00000000-0005-0000-0000-0000C51F0000}"/>
    <cellStyle name="Normal 432" xfId="8130" xr:uid="{00000000-0005-0000-0000-0000C61F0000}"/>
    <cellStyle name="Normal 432 2" xfId="8131" xr:uid="{00000000-0005-0000-0000-0000C71F0000}"/>
    <cellStyle name="Normal 432 3" xfId="8132" xr:uid="{00000000-0005-0000-0000-0000C81F0000}"/>
    <cellStyle name="Normal 433" xfId="8133" xr:uid="{00000000-0005-0000-0000-0000C91F0000}"/>
    <cellStyle name="Normal 434" xfId="8134" xr:uid="{00000000-0005-0000-0000-0000CA1F0000}"/>
    <cellStyle name="Normal 435" xfId="8135" xr:uid="{00000000-0005-0000-0000-0000CB1F0000}"/>
    <cellStyle name="Normal 436" xfId="8136" xr:uid="{00000000-0005-0000-0000-0000CC1F0000}"/>
    <cellStyle name="Normal 437" xfId="8137" xr:uid="{00000000-0005-0000-0000-0000CD1F0000}"/>
    <cellStyle name="Normal 438" xfId="8138" xr:uid="{00000000-0005-0000-0000-0000CE1F0000}"/>
    <cellStyle name="Normal 439" xfId="8139" xr:uid="{00000000-0005-0000-0000-0000CF1F0000}"/>
    <cellStyle name="Normal 44" xfId="8140" xr:uid="{00000000-0005-0000-0000-0000D01F0000}"/>
    <cellStyle name="Normal 44 2" xfId="8141" xr:uid="{00000000-0005-0000-0000-0000D11F0000}"/>
    <cellStyle name="Normal 44 2 2" xfId="8142" xr:uid="{00000000-0005-0000-0000-0000D21F0000}"/>
    <cellStyle name="Normal 44 2 3" xfId="8143" xr:uid="{00000000-0005-0000-0000-0000D31F0000}"/>
    <cellStyle name="Normal 44 3" xfId="8144" xr:uid="{00000000-0005-0000-0000-0000D41F0000}"/>
    <cellStyle name="Normal 44 4" xfId="8145" xr:uid="{00000000-0005-0000-0000-0000D51F0000}"/>
    <cellStyle name="Normal 44 5" xfId="8146" xr:uid="{00000000-0005-0000-0000-0000D61F0000}"/>
    <cellStyle name="Normal 44 6" xfId="8147" xr:uid="{00000000-0005-0000-0000-0000D71F0000}"/>
    <cellStyle name="Normal 44 7" xfId="8148" xr:uid="{00000000-0005-0000-0000-0000D81F0000}"/>
    <cellStyle name="Normal 44 8" xfId="8149" xr:uid="{00000000-0005-0000-0000-0000D91F0000}"/>
    <cellStyle name="Normal 440" xfId="8150" xr:uid="{00000000-0005-0000-0000-0000DA1F0000}"/>
    <cellStyle name="Normal 441" xfId="8151" xr:uid="{00000000-0005-0000-0000-0000DB1F0000}"/>
    <cellStyle name="Normal 442" xfId="8152" xr:uid="{00000000-0005-0000-0000-0000DC1F0000}"/>
    <cellStyle name="Normal 443" xfId="8153" xr:uid="{00000000-0005-0000-0000-0000DD1F0000}"/>
    <cellStyle name="Normal 444" xfId="8154" xr:uid="{00000000-0005-0000-0000-0000DE1F0000}"/>
    <cellStyle name="Normal 445" xfId="8155" xr:uid="{00000000-0005-0000-0000-0000DF1F0000}"/>
    <cellStyle name="Normal 446" xfId="8156" xr:uid="{00000000-0005-0000-0000-0000E01F0000}"/>
    <cellStyle name="Normal 447" xfId="8157" xr:uid="{00000000-0005-0000-0000-0000E11F0000}"/>
    <cellStyle name="Normal 448" xfId="8158" xr:uid="{00000000-0005-0000-0000-0000E21F0000}"/>
    <cellStyle name="Normal 449" xfId="8159" xr:uid="{00000000-0005-0000-0000-0000E31F0000}"/>
    <cellStyle name="Normal 45" xfId="8160" xr:uid="{00000000-0005-0000-0000-0000E41F0000}"/>
    <cellStyle name="Normal 45 2" xfId="8161" xr:uid="{00000000-0005-0000-0000-0000E51F0000}"/>
    <cellStyle name="Normal 45 2 2" xfId="8162" xr:uid="{00000000-0005-0000-0000-0000E61F0000}"/>
    <cellStyle name="Normal 45 3" xfId="8163" xr:uid="{00000000-0005-0000-0000-0000E71F0000}"/>
    <cellStyle name="Normal 45 4" xfId="8164" xr:uid="{00000000-0005-0000-0000-0000E81F0000}"/>
    <cellStyle name="Normal 45 5" xfId="8165" xr:uid="{00000000-0005-0000-0000-0000E91F0000}"/>
    <cellStyle name="Normal 45 6" xfId="8166" xr:uid="{00000000-0005-0000-0000-0000EA1F0000}"/>
    <cellStyle name="Normal 45 7" xfId="8167" xr:uid="{00000000-0005-0000-0000-0000EB1F0000}"/>
    <cellStyle name="Normal 45 8" xfId="8168" xr:uid="{00000000-0005-0000-0000-0000EC1F0000}"/>
    <cellStyle name="Normal 450" xfId="8169" xr:uid="{00000000-0005-0000-0000-0000ED1F0000}"/>
    <cellStyle name="Normal 451" xfId="8170" xr:uid="{00000000-0005-0000-0000-0000EE1F0000}"/>
    <cellStyle name="Normal 452" xfId="8171" xr:uid="{00000000-0005-0000-0000-0000EF1F0000}"/>
    <cellStyle name="Normal 453" xfId="8172" xr:uid="{00000000-0005-0000-0000-0000F01F0000}"/>
    <cellStyle name="Normal 454" xfId="8173" xr:uid="{00000000-0005-0000-0000-0000F11F0000}"/>
    <cellStyle name="Normal 455" xfId="8174" xr:uid="{00000000-0005-0000-0000-0000F21F0000}"/>
    <cellStyle name="Normal 456" xfId="8175" xr:uid="{00000000-0005-0000-0000-0000F31F0000}"/>
    <cellStyle name="Normal 457" xfId="8176" xr:uid="{00000000-0005-0000-0000-0000F41F0000}"/>
    <cellStyle name="Normal 458" xfId="8177" xr:uid="{00000000-0005-0000-0000-0000F51F0000}"/>
    <cellStyle name="Normal 459" xfId="8178" xr:uid="{00000000-0005-0000-0000-0000F61F0000}"/>
    <cellStyle name="Normal 46" xfId="8179" xr:uid="{00000000-0005-0000-0000-0000F71F0000}"/>
    <cellStyle name="Normal 46 2" xfId="8180" xr:uid="{00000000-0005-0000-0000-0000F81F0000}"/>
    <cellStyle name="Normal 46 2 2" xfId="8181" xr:uid="{00000000-0005-0000-0000-0000F91F0000}"/>
    <cellStyle name="Normal 46 3" xfId="8182" xr:uid="{00000000-0005-0000-0000-0000FA1F0000}"/>
    <cellStyle name="Normal 46 4" xfId="8183" xr:uid="{00000000-0005-0000-0000-0000FB1F0000}"/>
    <cellStyle name="Normal 46 5" xfId="8184" xr:uid="{00000000-0005-0000-0000-0000FC1F0000}"/>
    <cellStyle name="Normal 46 6" xfId="8185" xr:uid="{00000000-0005-0000-0000-0000FD1F0000}"/>
    <cellStyle name="Normal 46 7" xfId="8186" xr:uid="{00000000-0005-0000-0000-0000FE1F0000}"/>
    <cellStyle name="Normal 46 8" xfId="8187" xr:uid="{00000000-0005-0000-0000-0000FF1F0000}"/>
    <cellStyle name="Normal 460" xfId="8188" xr:uid="{00000000-0005-0000-0000-000000200000}"/>
    <cellStyle name="Normal 461" xfId="8189" xr:uid="{00000000-0005-0000-0000-000001200000}"/>
    <cellStyle name="Normal 462" xfId="8190" xr:uid="{00000000-0005-0000-0000-000002200000}"/>
    <cellStyle name="Normal 463" xfId="8191" xr:uid="{00000000-0005-0000-0000-000003200000}"/>
    <cellStyle name="Normal 464" xfId="8192" xr:uid="{00000000-0005-0000-0000-000004200000}"/>
    <cellStyle name="Normal 465" xfId="8193" xr:uid="{00000000-0005-0000-0000-000005200000}"/>
    <cellStyle name="Normal 466" xfId="8194" xr:uid="{00000000-0005-0000-0000-000006200000}"/>
    <cellStyle name="Normal 467" xfId="8195" xr:uid="{00000000-0005-0000-0000-000007200000}"/>
    <cellStyle name="Normal 468" xfId="8196" xr:uid="{00000000-0005-0000-0000-000008200000}"/>
    <cellStyle name="Normal 469" xfId="8197" xr:uid="{00000000-0005-0000-0000-000009200000}"/>
    <cellStyle name="Normal 47" xfId="8198" xr:uid="{00000000-0005-0000-0000-00000A200000}"/>
    <cellStyle name="Normal 47 2" xfId="8199" xr:uid="{00000000-0005-0000-0000-00000B200000}"/>
    <cellStyle name="Normal 47 2 2" xfId="8200" xr:uid="{00000000-0005-0000-0000-00000C200000}"/>
    <cellStyle name="Normal 47 3" xfId="8201" xr:uid="{00000000-0005-0000-0000-00000D200000}"/>
    <cellStyle name="Normal 47 4" xfId="8202" xr:uid="{00000000-0005-0000-0000-00000E200000}"/>
    <cellStyle name="Normal 47 5" xfId="8203" xr:uid="{00000000-0005-0000-0000-00000F200000}"/>
    <cellStyle name="Normal 47 6" xfId="8204" xr:uid="{00000000-0005-0000-0000-000010200000}"/>
    <cellStyle name="Normal 47 7" xfId="8205" xr:uid="{00000000-0005-0000-0000-000011200000}"/>
    <cellStyle name="Normal 47 8" xfId="8206" xr:uid="{00000000-0005-0000-0000-000012200000}"/>
    <cellStyle name="Normal 470" xfId="8207" xr:uid="{00000000-0005-0000-0000-000013200000}"/>
    <cellStyle name="Normal 471" xfId="8208" xr:uid="{00000000-0005-0000-0000-000014200000}"/>
    <cellStyle name="Normal 472" xfId="8209" xr:uid="{00000000-0005-0000-0000-000015200000}"/>
    <cellStyle name="Normal 473" xfId="8210" xr:uid="{00000000-0005-0000-0000-000016200000}"/>
    <cellStyle name="Normal 474" xfId="8211" xr:uid="{00000000-0005-0000-0000-000017200000}"/>
    <cellStyle name="Normal 475" xfId="8212" xr:uid="{00000000-0005-0000-0000-000018200000}"/>
    <cellStyle name="Normal 476" xfId="8213" xr:uid="{00000000-0005-0000-0000-000019200000}"/>
    <cellStyle name="Normal 477" xfId="8214" xr:uid="{00000000-0005-0000-0000-00001A200000}"/>
    <cellStyle name="Normal 478" xfId="8215" xr:uid="{00000000-0005-0000-0000-00001B200000}"/>
    <cellStyle name="Normal 479" xfId="8216" xr:uid="{00000000-0005-0000-0000-00001C200000}"/>
    <cellStyle name="Normal 48" xfId="8217" xr:uid="{00000000-0005-0000-0000-00001D200000}"/>
    <cellStyle name="Normal 48 2" xfId="8218" xr:uid="{00000000-0005-0000-0000-00001E200000}"/>
    <cellStyle name="Normal 48 2 2" xfId="8219" xr:uid="{00000000-0005-0000-0000-00001F200000}"/>
    <cellStyle name="Normal 48 3" xfId="8220" xr:uid="{00000000-0005-0000-0000-000020200000}"/>
    <cellStyle name="Normal 48 4" xfId="8221" xr:uid="{00000000-0005-0000-0000-000021200000}"/>
    <cellStyle name="Normal 48 5" xfId="8222" xr:uid="{00000000-0005-0000-0000-000022200000}"/>
    <cellStyle name="Normal 48 6" xfId="8223" xr:uid="{00000000-0005-0000-0000-000023200000}"/>
    <cellStyle name="Normal 48 7" xfId="8224" xr:uid="{00000000-0005-0000-0000-000024200000}"/>
    <cellStyle name="Normal 48 8" xfId="8225" xr:uid="{00000000-0005-0000-0000-000025200000}"/>
    <cellStyle name="Normal 480" xfId="8226" xr:uid="{00000000-0005-0000-0000-000026200000}"/>
    <cellStyle name="Normal 481" xfId="8227" xr:uid="{00000000-0005-0000-0000-000027200000}"/>
    <cellStyle name="Normal 482" xfId="8228" xr:uid="{00000000-0005-0000-0000-000028200000}"/>
    <cellStyle name="Normal 483" xfId="8229" xr:uid="{00000000-0005-0000-0000-000029200000}"/>
    <cellStyle name="Normal 484" xfId="8230" xr:uid="{00000000-0005-0000-0000-00002A200000}"/>
    <cellStyle name="Normal 485" xfId="8231" xr:uid="{00000000-0005-0000-0000-00002B200000}"/>
    <cellStyle name="Normal 486" xfId="8232" xr:uid="{00000000-0005-0000-0000-00002C200000}"/>
    <cellStyle name="Normal 487" xfId="8233" xr:uid="{00000000-0005-0000-0000-00002D200000}"/>
    <cellStyle name="Normal 488" xfId="8234" xr:uid="{00000000-0005-0000-0000-00002E200000}"/>
    <cellStyle name="Normal 489" xfId="8235" xr:uid="{00000000-0005-0000-0000-00002F200000}"/>
    <cellStyle name="Normal 49" xfId="8236" xr:uid="{00000000-0005-0000-0000-000030200000}"/>
    <cellStyle name="Normal 49 2" xfId="8237" xr:uid="{00000000-0005-0000-0000-000031200000}"/>
    <cellStyle name="Normal 49 3" xfId="8238" xr:uid="{00000000-0005-0000-0000-000032200000}"/>
    <cellStyle name="Normal 49 4" xfId="8239" xr:uid="{00000000-0005-0000-0000-000033200000}"/>
    <cellStyle name="Normal 49 5" xfId="8240" xr:uid="{00000000-0005-0000-0000-000034200000}"/>
    <cellStyle name="Normal 49 6" xfId="8241" xr:uid="{00000000-0005-0000-0000-000035200000}"/>
    <cellStyle name="Normal 490" xfId="8242" xr:uid="{00000000-0005-0000-0000-000036200000}"/>
    <cellStyle name="Normal 491" xfId="8243" xr:uid="{00000000-0005-0000-0000-000037200000}"/>
    <cellStyle name="Normal 492" xfId="8244" xr:uid="{00000000-0005-0000-0000-000038200000}"/>
    <cellStyle name="Normal 493" xfId="8245" xr:uid="{00000000-0005-0000-0000-000039200000}"/>
    <cellStyle name="Normal 494" xfId="8246" xr:uid="{00000000-0005-0000-0000-00003A200000}"/>
    <cellStyle name="Normal 495" xfId="8247" xr:uid="{00000000-0005-0000-0000-00003B200000}"/>
    <cellStyle name="Normal 496" xfId="8248" xr:uid="{00000000-0005-0000-0000-00003C200000}"/>
    <cellStyle name="Normal 497" xfId="8249" xr:uid="{00000000-0005-0000-0000-00003D200000}"/>
    <cellStyle name="Normal 498" xfId="8250" xr:uid="{00000000-0005-0000-0000-00003E200000}"/>
    <cellStyle name="Normal 499" xfId="8251" xr:uid="{00000000-0005-0000-0000-00003F200000}"/>
    <cellStyle name="Normal 5" xfId="8252" xr:uid="{00000000-0005-0000-0000-000040200000}"/>
    <cellStyle name="Normal 5 10" xfId="8253" xr:uid="{00000000-0005-0000-0000-000041200000}"/>
    <cellStyle name="Normal 5 11" xfId="8254" xr:uid="{00000000-0005-0000-0000-000042200000}"/>
    <cellStyle name="Normal 5 12" xfId="8255" xr:uid="{00000000-0005-0000-0000-000043200000}"/>
    <cellStyle name="Normal 5 13" xfId="8256" xr:uid="{00000000-0005-0000-0000-000044200000}"/>
    <cellStyle name="Normal 5 14" xfId="8257" xr:uid="{00000000-0005-0000-0000-000045200000}"/>
    <cellStyle name="Normal 5 15" xfId="8258" xr:uid="{00000000-0005-0000-0000-000046200000}"/>
    <cellStyle name="Normal 5 16" xfId="8259" xr:uid="{00000000-0005-0000-0000-000047200000}"/>
    <cellStyle name="Normal 5 17" xfId="8260" xr:uid="{00000000-0005-0000-0000-000048200000}"/>
    <cellStyle name="Normal 5 18" xfId="8261" xr:uid="{00000000-0005-0000-0000-000049200000}"/>
    <cellStyle name="Normal 5 19" xfId="8262" xr:uid="{00000000-0005-0000-0000-00004A200000}"/>
    <cellStyle name="Normal 5 2" xfId="8263" xr:uid="{00000000-0005-0000-0000-00004B200000}"/>
    <cellStyle name="Normal 5 2 2" xfId="8264" xr:uid="{00000000-0005-0000-0000-00004C200000}"/>
    <cellStyle name="Normal 5 20" xfId="8265" xr:uid="{00000000-0005-0000-0000-00004D200000}"/>
    <cellStyle name="Normal 5 3" xfId="8266" xr:uid="{00000000-0005-0000-0000-00004E200000}"/>
    <cellStyle name="Normal 5 3 2" xfId="8267" xr:uid="{00000000-0005-0000-0000-00004F200000}"/>
    <cellStyle name="Normal 5 3 2 2" xfId="8268" xr:uid="{00000000-0005-0000-0000-000050200000}"/>
    <cellStyle name="Normal 5 3 2 3" xfId="8269" xr:uid="{00000000-0005-0000-0000-000051200000}"/>
    <cellStyle name="Normal 5 3 3" xfId="8270" xr:uid="{00000000-0005-0000-0000-000052200000}"/>
    <cellStyle name="Normal 5 3 4" xfId="8271" xr:uid="{00000000-0005-0000-0000-000053200000}"/>
    <cellStyle name="Normal 5 3 5" xfId="8272" xr:uid="{00000000-0005-0000-0000-000054200000}"/>
    <cellStyle name="Normal 5 3 6" xfId="8273" xr:uid="{00000000-0005-0000-0000-000055200000}"/>
    <cellStyle name="Normal 5 3 7" xfId="8274" xr:uid="{00000000-0005-0000-0000-000056200000}"/>
    <cellStyle name="Normal 5 3 8" xfId="8275" xr:uid="{00000000-0005-0000-0000-000057200000}"/>
    <cellStyle name="Normal 5 4" xfId="8276" xr:uid="{00000000-0005-0000-0000-000058200000}"/>
    <cellStyle name="Normal 5 4 2" xfId="8277" xr:uid="{00000000-0005-0000-0000-000059200000}"/>
    <cellStyle name="Normal 5 4 2 2" xfId="8278" xr:uid="{00000000-0005-0000-0000-00005A200000}"/>
    <cellStyle name="Normal 5 4 2 3" xfId="8279" xr:uid="{00000000-0005-0000-0000-00005B200000}"/>
    <cellStyle name="Normal 5 4 3" xfId="8280" xr:uid="{00000000-0005-0000-0000-00005C200000}"/>
    <cellStyle name="Normal 5 4 4" xfId="8281" xr:uid="{00000000-0005-0000-0000-00005D200000}"/>
    <cellStyle name="Normal 5 4 5" xfId="8282" xr:uid="{00000000-0005-0000-0000-00005E200000}"/>
    <cellStyle name="Normal 5 4 6" xfId="8283" xr:uid="{00000000-0005-0000-0000-00005F200000}"/>
    <cellStyle name="Normal 5 4 7" xfId="8284" xr:uid="{00000000-0005-0000-0000-000060200000}"/>
    <cellStyle name="Normal 5 4 8" xfId="8285" xr:uid="{00000000-0005-0000-0000-000061200000}"/>
    <cellStyle name="Normal 5 5" xfId="8286" xr:uid="{00000000-0005-0000-0000-000062200000}"/>
    <cellStyle name="Normal 5 5 2" xfId="8287" xr:uid="{00000000-0005-0000-0000-000063200000}"/>
    <cellStyle name="Normal 5 5 2 2" xfId="8288" xr:uid="{00000000-0005-0000-0000-000064200000}"/>
    <cellStyle name="Normal 5 5 3" xfId="8289" xr:uid="{00000000-0005-0000-0000-000065200000}"/>
    <cellStyle name="Normal 5 5 4" xfId="8290" xr:uid="{00000000-0005-0000-0000-000066200000}"/>
    <cellStyle name="Normal 5 5 5" xfId="8291" xr:uid="{00000000-0005-0000-0000-000067200000}"/>
    <cellStyle name="Normal 5 5 6" xfId="8292" xr:uid="{00000000-0005-0000-0000-000068200000}"/>
    <cellStyle name="Normal 5 6" xfId="8293" xr:uid="{00000000-0005-0000-0000-000069200000}"/>
    <cellStyle name="Normal 5 7" xfId="8294" xr:uid="{00000000-0005-0000-0000-00006A200000}"/>
    <cellStyle name="Normal 5 8" xfId="8295" xr:uid="{00000000-0005-0000-0000-00006B200000}"/>
    <cellStyle name="Normal 5 9" xfId="8296" xr:uid="{00000000-0005-0000-0000-00006C200000}"/>
    <cellStyle name="Normal 5_PasteTemp" xfId="8297" xr:uid="{00000000-0005-0000-0000-00006D200000}"/>
    <cellStyle name="Normal 50" xfId="8298" xr:uid="{00000000-0005-0000-0000-00006E200000}"/>
    <cellStyle name="Normal 50 2" xfId="8299" xr:uid="{00000000-0005-0000-0000-00006F200000}"/>
    <cellStyle name="Normal 50 2 2" xfId="8300" xr:uid="{00000000-0005-0000-0000-000070200000}"/>
    <cellStyle name="Normal 50 2 3" xfId="8301" xr:uid="{00000000-0005-0000-0000-000071200000}"/>
    <cellStyle name="Normal 50 3" xfId="8302" xr:uid="{00000000-0005-0000-0000-000072200000}"/>
    <cellStyle name="Normal 50 4" xfId="8303" xr:uid="{00000000-0005-0000-0000-000073200000}"/>
    <cellStyle name="Normal 50 5" xfId="8304" xr:uid="{00000000-0005-0000-0000-000074200000}"/>
    <cellStyle name="Normal 50 6" xfId="8305" xr:uid="{00000000-0005-0000-0000-000075200000}"/>
    <cellStyle name="Normal 500" xfId="8306" xr:uid="{00000000-0005-0000-0000-000076200000}"/>
    <cellStyle name="Normal 501" xfId="8307" xr:uid="{00000000-0005-0000-0000-000077200000}"/>
    <cellStyle name="Normal 502" xfId="8308" xr:uid="{00000000-0005-0000-0000-000078200000}"/>
    <cellStyle name="Normal 503" xfId="8309" xr:uid="{00000000-0005-0000-0000-000079200000}"/>
    <cellStyle name="Normal 504" xfId="8310" xr:uid="{00000000-0005-0000-0000-00007A200000}"/>
    <cellStyle name="Normal 505" xfId="8311" xr:uid="{00000000-0005-0000-0000-00007B200000}"/>
    <cellStyle name="Normal 506" xfId="8312" xr:uid="{00000000-0005-0000-0000-00007C200000}"/>
    <cellStyle name="Normal 507" xfId="8313" xr:uid="{00000000-0005-0000-0000-00007D200000}"/>
    <cellStyle name="Normal 508" xfId="8314" xr:uid="{00000000-0005-0000-0000-00007E200000}"/>
    <cellStyle name="Normal 509" xfId="8315" xr:uid="{00000000-0005-0000-0000-00007F200000}"/>
    <cellStyle name="Normal 51" xfId="8316" xr:uid="{00000000-0005-0000-0000-000080200000}"/>
    <cellStyle name="Normal 51 2" xfId="8317" xr:uid="{00000000-0005-0000-0000-000081200000}"/>
    <cellStyle name="Normal 51 2 2" xfId="8318" xr:uid="{00000000-0005-0000-0000-000082200000}"/>
    <cellStyle name="Normal 51 2 3" xfId="8319" xr:uid="{00000000-0005-0000-0000-000083200000}"/>
    <cellStyle name="Normal 51 3" xfId="8320" xr:uid="{00000000-0005-0000-0000-000084200000}"/>
    <cellStyle name="Normal 51 4" xfId="8321" xr:uid="{00000000-0005-0000-0000-000085200000}"/>
    <cellStyle name="Normal 51 5" xfId="8322" xr:uid="{00000000-0005-0000-0000-000086200000}"/>
    <cellStyle name="Normal 51 6" xfId="8323" xr:uid="{00000000-0005-0000-0000-000087200000}"/>
    <cellStyle name="Normal 510" xfId="8324" xr:uid="{00000000-0005-0000-0000-000088200000}"/>
    <cellStyle name="Normal 511" xfId="8325" xr:uid="{00000000-0005-0000-0000-000089200000}"/>
    <cellStyle name="Normal 512" xfId="8326" xr:uid="{00000000-0005-0000-0000-00008A200000}"/>
    <cellStyle name="Normal 513" xfId="8327" xr:uid="{00000000-0005-0000-0000-00008B200000}"/>
    <cellStyle name="Normal 514" xfId="8328" xr:uid="{00000000-0005-0000-0000-00008C200000}"/>
    <cellStyle name="Normal 515" xfId="8329" xr:uid="{00000000-0005-0000-0000-00008D200000}"/>
    <cellStyle name="Normal 516" xfId="8330" xr:uid="{00000000-0005-0000-0000-00008E200000}"/>
    <cellStyle name="Normal 517" xfId="8331" xr:uid="{00000000-0005-0000-0000-00008F200000}"/>
    <cellStyle name="Normal 518" xfId="8332" xr:uid="{00000000-0005-0000-0000-000090200000}"/>
    <cellStyle name="Normal 519" xfId="8333" xr:uid="{00000000-0005-0000-0000-000091200000}"/>
    <cellStyle name="Normal 52" xfId="8334" xr:uid="{00000000-0005-0000-0000-000092200000}"/>
    <cellStyle name="Normal 52 2" xfId="8335" xr:uid="{00000000-0005-0000-0000-000093200000}"/>
    <cellStyle name="Normal 52 2 2" xfId="8336" xr:uid="{00000000-0005-0000-0000-000094200000}"/>
    <cellStyle name="Normal 52 3" xfId="8337" xr:uid="{00000000-0005-0000-0000-000095200000}"/>
    <cellStyle name="Normal 52 4" xfId="8338" xr:uid="{00000000-0005-0000-0000-000096200000}"/>
    <cellStyle name="Normal 52 5" xfId="8339" xr:uid="{00000000-0005-0000-0000-000097200000}"/>
    <cellStyle name="Normal 52 6" xfId="8340" xr:uid="{00000000-0005-0000-0000-000098200000}"/>
    <cellStyle name="Normal 520" xfId="8341" xr:uid="{00000000-0005-0000-0000-000099200000}"/>
    <cellStyle name="Normal 521" xfId="8342" xr:uid="{00000000-0005-0000-0000-00009A200000}"/>
    <cellStyle name="Normal 522" xfId="8343" xr:uid="{00000000-0005-0000-0000-00009B200000}"/>
    <cellStyle name="Normal 523" xfId="8344" xr:uid="{00000000-0005-0000-0000-00009C200000}"/>
    <cellStyle name="Normal 524" xfId="8345" xr:uid="{00000000-0005-0000-0000-00009D200000}"/>
    <cellStyle name="Normal 525" xfId="8346" xr:uid="{00000000-0005-0000-0000-00009E200000}"/>
    <cellStyle name="Normal 526" xfId="8347" xr:uid="{00000000-0005-0000-0000-00009F200000}"/>
    <cellStyle name="Normal 527" xfId="8348" xr:uid="{00000000-0005-0000-0000-0000A0200000}"/>
    <cellStyle name="Normal 528" xfId="8349" xr:uid="{00000000-0005-0000-0000-0000A1200000}"/>
    <cellStyle name="Normal 529" xfId="8350" xr:uid="{00000000-0005-0000-0000-0000A2200000}"/>
    <cellStyle name="Normal 53" xfId="8351" xr:uid="{00000000-0005-0000-0000-0000A3200000}"/>
    <cellStyle name="Normal 53 2" xfId="8352" xr:uid="{00000000-0005-0000-0000-0000A4200000}"/>
    <cellStyle name="Normal 53 2 2" xfId="8353" xr:uid="{00000000-0005-0000-0000-0000A5200000}"/>
    <cellStyle name="Normal 53 3" xfId="8354" xr:uid="{00000000-0005-0000-0000-0000A6200000}"/>
    <cellStyle name="Normal 53 4" xfId="8355" xr:uid="{00000000-0005-0000-0000-0000A7200000}"/>
    <cellStyle name="Normal 53 5" xfId="8356" xr:uid="{00000000-0005-0000-0000-0000A8200000}"/>
    <cellStyle name="Normal 53 6" xfId="8357" xr:uid="{00000000-0005-0000-0000-0000A9200000}"/>
    <cellStyle name="Normal 530" xfId="8358" xr:uid="{00000000-0005-0000-0000-0000AA200000}"/>
    <cellStyle name="Normal 531" xfId="8359" xr:uid="{00000000-0005-0000-0000-0000AB200000}"/>
    <cellStyle name="Normal 532" xfId="8360" xr:uid="{00000000-0005-0000-0000-0000AC200000}"/>
    <cellStyle name="Normal 533" xfId="8361" xr:uid="{00000000-0005-0000-0000-0000AD200000}"/>
    <cellStyle name="Normal 534" xfId="8362" xr:uid="{00000000-0005-0000-0000-0000AE200000}"/>
    <cellStyle name="Normal 535" xfId="8363" xr:uid="{00000000-0005-0000-0000-0000AF200000}"/>
    <cellStyle name="Normal 536" xfId="8364" xr:uid="{00000000-0005-0000-0000-0000B0200000}"/>
    <cellStyle name="Normal 537" xfId="8365" xr:uid="{00000000-0005-0000-0000-0000B1200000}"/>
    <cellStyle name="Normal 538" xfId="8366" xr:uid="{00000000-0005-0000-0000-0000B2200000}"/>
    <cellStyle name="Normal 539" xfId="8367" xr:uid="{00000000-0005-0000-0000-0000B3200000}"/>
    <cellStyle name="Normal 54" xfId="8368" xr:uid="{00000000-0005-0000-0000-0000B4200000}"/>
    <cellStyle name="Normal 54 2" xfId="8369" xr:uid="{00000000-0005-0000-0000-0000B5200000}"/>
    <cellStyle name="Normal 54 3" xfId="8370" xr:uid="{00000000-0005-0000-0000-0000B6200000}"/>
    <cellStyle name="Normal 540" xfId="8371" xr:uid="{00000000-0005-0000-0000-0000B7200000}"/>
    <cellStyle name="Normal 541" xfId="8372" xr:uid="{00000000-0005-0000-0000-0000B8200000}"/>
    <cellStyle name="Normal 542" xfId="8373" xr:uid="{00000000-0005-0000-0000-0000B9200000}"/>
    <cellStyle name="Normal 543" xfId="8374" xr:uid="{00000000-0005-0000-0000-0000BA200000}"/>
    <cellStyle name="Normal 544" xfId="8375" xr:uid="{00000000-0005-0000-0000-0000BB200000}"/>
    <cellStyle name="Normal 545" xfId="8376" xr:uid="{00000000-0005-0000-0000-0000BC200000}"/>
    <cellStyle name="Normal 546" xfId="8377" xr:uid="{00000000-0005-0000-0000-0000BD200000}"/>
    <cellStyle name="Normal 547" xfId="8378" xr:uid="{00000000-0005-0000-0000-0000BE200000}"/>
    <cellStyle name="Normal 548" xfId="8379" xr:uid="{00000000-0005-0000-0000-0000BF200000}"/>
    <cellStyle name="Normal 549" xfId="8380" xr:uid="{00000000-0005-0000-0000-0000C0200000}"/>
    <cellStyle name="Normal 55" xfId="8381" xr:uid="{00000000-0005-0000-0000-0000C1200000}"/>
    <cellStyle name="Normal 55 2" xfId="8382" xr:uid="{00000000-0005-0000-0000-0000C2200000}"/>
    <cellStyle name="Normal 55 3" xfId="8383" xr:uid="{00000000-0005-0000-0000-0000C3200000}"/>
    <cellStyle name="Normal 55 4" xfId="8384" xr:uid="{00000000-0005-0000-0000-0000C4200000}"/>
    <cellStyle name="Normal 55 5" xfId="8385" xr:uid="{00000000-0005-0000-0000-0000C5200000}"/>
    <cellStyle name="Normal 550" xfId="8386" xr:uid="{00000000-0005-0000-0000-0000C6200000}"/>
    <cellStyle name="Normal 551" xfId="8387" xr:uid="{00000000-0005-0000-0000-0000C7200000}"/>
    <cellStyle name="Normal 552" xfId="8388" xr:uid="{00000000-0005-0000-0000-0000C8200000}"/>
    <cellStyle name="Normal 553" xfId="8389" xr:uid="{00000000-0005-0000-0000-0000C9200000}"/>
    <cellStyle name="Normal 554" xfId="8390" xr:uid="{00000000-0005-0000-0000-0000CA200000}"/>
    <cellStyle name="Normal 555" xfId="8391" xr:uid="{00000000-0005-0000-0000-0000CB200000}"/>
    <cellStyle name="Normal 556" xfId="8392" xr:uid="{00000000-0005-0000-0000-0000CC200000}"/>
    <cellStyle name="Normal 557" xfId="8393" xr:uid="{00000000-0005-0000-0000-0000CD200000}"/>
    <cellStyle name="Normal 558" xfId="8394" xr:uid="{00000000-0005-0000-0000-0000CE200000}"/>
    <cellStyle name="Normal 559" xfId="8395" xr:uid="{00000000-0005-0000-0000-0000CF200000}"/>
    <cellStyle name="Normal 56" xfId="8396" xr:uid="{00000000-0005-0000-0000-0000D0200000}"/>
    <cellStyle name="Normal 56 2" xfId="8397" xr:uid="{00000000-0005-0000-0000-0000D1200000}"/>
    <cellStyle name="Normal 56 3" xfId="8398" xr:uid="{00000000-0005-0000-0000-0000D2200000}"/>
    <cellStyle name="Normal 56 4" xfId="8399" xr:uid="{00000000-0005-0000-0000-0000D3200000}"/>
    <cellStyle name="Normal 560" xfId="8400" xr:uid="{00000000-0005-0000-0000-0000D4200000}"/>
    <cellStyle name="Normal 561" xfId="8401" xr:uid="{00000000-0005-0000-0000-0000D5200000}"/>
    <cellStyle name="Normal 562" xfId="8402" xr:uid="{00000000-0005-0000-0000-0000D6200000}"/>
    <cellStyle name="Normal 563" xfId="8403" xr:uid="{00000000-0005-0000-0000-0000D7200000}"/>
    <cellStyle name="Normal 564" xfId="8404" xr:uid="{00000000-0005-0000-0000-0000D8200000}"/>
    <cellStyle name="Normal 565" xfId="8405" xr:uid="{00000000-0005-0000-0000-0000D9200000}"/>
    <cellStyle name="Normal 566" xfId="8406" xr:uid="{00000000-0005-0000-0000-0000DA200000}"/>
    <cellStyle name="Normal 567" xfId="8407" xr:uid="{00000000-0005-0000-0000-0000DB200000}"/>
    <cellStyle name="Normal 568" xfId="8408" xr:uid="{00000000-0005-0000-0000-0000DC200000}"/>
    <cellStyle name="Normal 569" xfId="8409" xr:uid="{00000000-0005-0000-0000-0000DD200000}"/>
    <cellStyle name="Normal 57" xfId="8410" xr:uid="{00000000-0005-0000-0000-0000DE200000}"/>
    <cellStyle name="Normal 57 2" xfId="8411" xr:uid="{00000000-0005-0000-0000-0000DF200000}"/>
    <cellStyle name="Normal 57 3" xfId="8412" xr:uid="{00000000-0005-0000-0000-0000E0200000}"/>
    <cellStyle name="Normal 57 4" xfId="8413" xr:uid="{00000000-0005-0000-0000-0000E1200000}"/>
    <cellStyle name="Normal 570" xfId="8414" xr:uid="{00000000-0005-0000-0000-0000E2200000}"/>
    <cellStyle name="Normal 571" xfId="8415" xr:uid="{00000000-0005-0000-0000-0000E3200000}"/>
    <cellStyle name="Normal 572" xfId="8416" xr:uid="{00000000-0005-0000-0000-0000E4200000}"/>
    <cellStyle name="Normal 573" xfId="8417" xr:uid="{00000000-0005-0000-0000-0000E5200000}"/>
    <cellStyle name="Normal 574" xfId="8418" xr:uid="{00000000-0005-0000-0000-0000E6200000}"/>
    <cellStyle name="Normal 575" xfId="8419" xr:uid="{00000000-0005-0000-0000-0000E7200000}"/>
    <cellStyle name="Normal 576" xfId="8420" xr:uid="{00000000-0005-0000-0000-0000E8200000}"/>
    <cellStyle name="Normal 577" xfId="8421" xr:uid="{00000000-0005-0000-0000-0000E9200000}"/>
    <cellStyle name="Normal 578" xfId="8422" xr:uid="{00000000-0005-0000-0000-0000EA200000}"/>
    <cellStyle name="Normal 579" xfId="8423" xr:uid="{00000000-0005-0000-0000-0000EB200000}"/>
    <cellStyle name="Normal 58" xfId="8424" xr:uid="{00000000-0005-0000-0000-0000EC200000}"/>
    <cellStyle name="Normal 58 2" xfId="8425" xr:uid="{00000000-0005-0000-0000-0000ED200000}"/>
    <cellStyle name="Normal 58 3" xfId="8426" xr:uid="{00000000-0005-0000-0000-0000EE200000}"/>
    <cellStyle name="Normal 580" xfId="8427" xr:uid="{00000000-0005-0000-0000-0000EF200000}"/>
    <cellStyle name="Normal 581" xfId="8428" xr:uid="{00000000-0005-0000-0000-0000F0200000}"/>
    <cellStyle name="Normal 582" xfId="8429" xr:uid="{00000000-0005-0000-0000-0000F1200000}"/>
    <cellStyle name="Normal 583" xfId="8430" xr:uid="{00000000-0005-0000-0000-0000F2200000}"/>
    <cellStyle name="Normal 584" xfId="8431" xr:uid="{00000000-0005-0000-0000-0000F3200000}"/>
    <cellStyle name="Normal 585" xfId="8432" xr:uid="{00000000-0005-0000-0000-0000F4200000}"/>
    <cellStyle name="Normal 586" xfId="8433" xr:uid="{00000000-0005-0000-0000-0000F5200000}"/>
    <cellStyle name="Normal 587" xfId="8434" xr:uid="{00000000-0005-0000-0000-0000F6200000}"/>
    <cellStyle name="Normal 588" xfId="8435" xr:uid="{00000000-0005-0000-0000-0000F7200000}"/>
    <cellStyle name="Normal 589" xfId="8436" xr:uid="{00000000-0005-0000-0000-0000F8200000}"/>
    <cellStyle name="Normal 59" xfId="8437" xr:uid="{00000000-0005-0000-0000-0000F9200000}"/>
    <cellStyle name="Normal 59 2" xfId="8438" xr:uid="{00000000-0005-0000-0000-0000FA200000}"/>
    <cellStyle name="Normal 59 3" xfId="8439" xr:uid="{00000000-0005-0000-0000-0000FB200000}"/>
    <cellStyle name="Normal 590" xfId="8440" xr:uid="{00000000-0005-0000-0000-0000FC200000}"/>
    <cellStyle name="Normal 591" xfId="8441" xr:uid="{00000000-0005-0000-0000-0000FD200000}"/>
    <cellStyle name="Normal 592" xfId="8442" xr:uid="{00000000-0005-0000-0000-0000FE200000}"/>
    <cellStyle name="Normal 593" xfId="8443" xr:uid="{00000000-0005-0000-0000-0000FF200000}"/>
    <cellStyle name="Normal 594" xfId="8444" xr:uid="{00000000-0005-0000-0000-000000210000}"/>
    <cellStyle name="Normal 595" xfId="8445" xr:uid="{00000000-0005-0000-0000-000001210000}"/>
    <cellStyle name="Normal 596" xfId="8446" xr:uid="{00000000-0005-0000-0000-000002210000}"/>
    <cellStyle name="Normal 597" xfId="8447" xr:uid="{00000000-0005-0000-0000-000003210000}"/>
    <cellStyle name="Normal 598" xfId="8448" xr:uid="{00000000-0005-0000-0000-000004210000}"/>
    <cellStyle name="Normal 599" xfId="8449" xr:uid="{00000000-0005-0000-0000-000005210000}"/>
    <cellStyle name="Normal 6" xfId="8450" xr:uid="{00000000-0005-0000-0000-000006210000}"/>
    <cellStyle name="Normal 6 10" xfId="8451" xr:uid="{00000000-0005-0000-0000-000007210000}"/>
    <cellStyle name="Normal 6 11" xfId="8452" xr:uid="{00000000-0005-0000-0000-000008210000}"/>
    <cellStyle name="Normal 6 12" xfId="8453" xr:uid="{00000000-0005-0000-0000-000009210000}"/>
    <cellStyle name="Normal 6 13" xfId="8454" xr:uid="{00000000-0005-0000-0000-00000A210000}"/>
    <cellStyle name="Normal 6 14" xfId="8455" xr:uid="{00000000-0005-0000-0000-00000B210000}"/>
    <cellStyle name="Normal 6 15" xfId="8456" xr:uid="{00000000-0005-0000-0000-00000C210000}"/>
    <cellStyle name="Normal 6 16" xfId="8457" xr:uid="{00000000-0005-0000-0000-00000D210000}"/>
    <cellStyle name="Normal 6 17" xfId="8458" xr:uid="{00000000-0005-0000-0000-00000E210000}"/>
    <cellStyle name="Normal 6 18" xfId="8459" xr:uid="{00000000-0005-0000-0000-00000F210000}"/>
    <cellStyle name="Normal 6 19" xfId="8460" xr:uid="{00000000-0005-0000-0000-000010210000}"/>
    <cellStyle name="Normal 6 2" xfId="8461" xr:uid="{00000000-0005-0000-0000-000011210000}"/>
    <cellStyle name="Normal 6 20" xfId="8462" xr:uid="{00000000-0005-0000-0000-000012210000}"/>
    <cellStyle name="Normal 6 3" xfId="8463" xr:uid="{00000000-0005-0000-0000-000013210000}"/>
    <cellStyle name="Normal 6 4" xfId="8464" xr:uid="{00000000-0005-0000-0000-000014210000}"/>
    <cellStyle name="Normal 6 5" xfId="8465" xr:uid="{00000000-0005-0000-0000-000015210000}"/>
    <cellStyle name="Normal 6 6" xfId="8466" xr:uid="{00000000-0005-0000-0000-000016210000}"/>
    <cellStyle name="Normal 6 7" xfId="8467" xr:uid="{00000000-0005-0000-0000-000017210000}"/>
    <cellStyle name="Normal 6 8" xfId="8468" xr:uid="{00000000-0005-0000-0000-000018210000}"/>
    <cellStyle name="Normal 6 9" xfId="8469" xr:uid="{00000000-0005-0000-0000-000019210000}"/>
    <cellStyle name="Normal 6_PasteTemp" xfId="8470" xr:uid="{00000000-0005-0000-0000-00001A210000}"/>
    <cellStyle name="Normal 60" xfId="8471" xr:uid="{00000000-0005-0000-0000-00001B210000}"/>
    <cellStyle name="Normal 60 2" xfId="8472" xr:uid="{00000000-0005-0000-0000-00001C210000}"/>
    <cellStyle name="Normal 60 3" xfId="8473" xr:uid="{00000000-0005-0000-0000-00001D210000}"/>
    <cellStyle name="Normal 600" xfId="8474" xr:uid="{00000000-0005-0000-0000-00001E210000}"/>
    <cellStyle name="Normal 601" xfId="8475" xr:uid="{00000000-0005-0000-0000-00001F210000}"/>
    <cellStyle name="Normal 602" xfId="8476" xr:uid="{00000000-0005-0000-0000-000020210000}"/>
    <cellStyle name="Normal 603" xfId="8477" xr:uid="{00000000-0005-0000-0000-000021210000}"/>
    <cellStyle name="Normal 604" xfId="8478" xr:uid="{00000000-0005-0000-0000-000022210000}"/>
    <cellStyle name="Normal 605" xfId="8479" xr:uid="{00000000-0005-0000-0000-000023210000}"/>
    <cellStyle name="Normal 606" xfId="8480" xr:uid="{00000000-0005-0000-0000-000024210000}"/>
    <cellStyle name="Normal 607" xfId="8481" xr:uid="{00000000-0005-0000-0000-000025210000}"/>
    <cellStyle name="Normal 608" xfId="8482" xr:uid="{00000000-0005-0000-0000-000026210000}"/>
    <cellStyle name="Normal 609" xfId="8483" xr:uid="{00000000-0005-0000-0000-000027210000}"/>
    <cellStyle name="Normal 61" xfId="8484" xr:uid="{00000000-0005-0000-0000-000028210000}"/>
    <cellStyle name="Normal 61 2" xfId="8485" xr:uid="{00000000-0005-0000-0000-000029210000}"/>
    <cellStyle name="Normal 61 3" xfId="8486" xr:uid="{00000000-0005-0000-0000-00002A210000}"/>
    <cellStyle name="Normal 610" xfId="8487" xr:uid="{00000000-0005-0000-0000-00002B210000}"/>
    <cellStyle name="Normal 611" xfId="8488" xr:uid="{00000000-0005-0000-0000-00002C210000}"/>
    <cellStyle name="Normal 612" xfId="8489" xr:uid="{00000000-0005-0000-0000-00002D210000}"/>
    <cellStyle name="Normal 613" xfId="8490" xr:uid="{00000000-0005-0000-0000-00002E210000}"/>
    <cellStyle name="Normal 614" xfId="8491" xr:uid="{00000000-0005-0000-0000-00002F210000}"/>
    <cellStyle name="Normal 615" xfId="8492" xr:uid="{00000000-0005-0000-0000-000030210000}"/>
    <cellStyle name="Normal 616" xfId="8493" xr:uid="{00000000-0005-0000-0000-000031210000}"/>
    <cellStyle name="Normal 617" xfId="8494" xr:uid="{00000000-0005-0000-0000-000032210000}"/>
    <cellStyle name="Normal 618" xfId="8495" xr:uid="{00000000-0005-0000-0000-000033210000}"/>
    <cellStyle name="Normal 619" xfId="8496" xr:uid="{00000000-0005-0000-0000-000034210000}"/>
    <cellStyle name="Normal 62" xfId="8497" xr:uid="{00000000-0005-0000-0000-000035210000}"/>
    <cellStyle name="Normal 62 2" xfId="8498" xr:uid="{00000000-0005-0000-0000-000036210000}"/>
    <cellStyle name="Normal 620" xfId="8499" xr:uid="{00000000-0005-0000-0000-000037210000}"/>
    <cellStyle name="Normal 621" xfId="8500" xr:uid="{00000000-0005-0000-0000-000038210000}"/>
    <cellStyle name="Normal 622" xfId="8501" xr:uid="{00000000-0005-0000-0000-000039210000}"/>
    <cellStyle name="Normal 623" xfId="8502" xr:uid="{00000000-0005-0000-0000-00003A210000}"/>
    <cellStyle name="Normal 624" xfId="8503" xr:uid="{00000000-0005-0000-0000-00003B210000}"/>
    <cellStyle name="Normal 625" xfId="8504" xr:uid="{00000000-0005-0000-0000-00003C210000}"/>
    <cellStyle name="Normal 626" xfId="8505" xr:uid="{00000000-0005-0000-0000-00003D210000}"/>
    <cellStyle name="Normal 627" xfId="8506" xr:uid="{00000000-0005-0000-0000-00003E210000}"/>
    <cellStyle name="Normal 628" xfId="8507" xr:uid="{00000000-0005-0000-0000-00003F210000}"/>
    <cellStyle name="Normal 629" xfId="8508" xr:uid="{00000000-0005-0000-0000-000040210000}"/>
    <cellStyle name="Normal 63" xfId="8509" xr:uid="{00000000-0005-0000-0000-000041210000}"/>
    <cellStyle name="Normal 63 2" xfId="8510" xr:uid="{00000000-0005-0000-0000-000042210000}"/>
    <cellStyle name="Normal 630" xfId="8511" xr:uid="{00000000-0005-0000-0000-000043210000}"/>
    <cellStyle name="Normal 631" xfId="8512" xr:uid="{00000000-0005-0000-0000-000044210000}"/>
    <cellStyle name="Normal 632" xfId="8513" xr:uid="{00000000-0005-0000-0000-000045210000}"/>
    <cellStyle name="Normal 633" xfId="8514" xr:uid="{00000000-0005-0000-0000-000046210000}"/>
    <cellStyle name="Normal 634" xfId="8515" xr:uid="{00000000-0005-0000-0000-000047210000}"/>
    <cellStyle name="Normal 635" xfId="8516" xr:uid="{00000000-0005-0000-0000-000048210000}"/>
    <cellStyle name="Normal 636" xfId="8517" xr:uid="{00000000-0005-0000-0000-000049210000}"/>
    <cellStyle name="Normal 637" xfId="8518" xr:uid="{00000000-0005-0000-0000-00004A210000}"/>
    <cellStyle name="Normal 638" xfId="8519" xr:uid="{00000000-0005-0000-0000-00004B210000}"/>
    <cellStyle name="Normal 639" xfId="8520" xr:uid="{00000000-0005-0000-0000-00004C210000}"/>
    <cellStyle name="Normal 64" xfId="8521" xr:uid="{00000000-0005-0000-0000-00004D210000}"/>
    <cellStyle name="Normal 64 2" xfId="8522" xr:uid="{00000000-0005-0000-0000-00004E210000}"/>
    <cellStyle name="Normal 640" xfId="8523" xr:uid="{00000000-0005-0000-0000-00004F210000}"/>
    <cellStyle name="Normal 641" xfId="8524" xr:uid="{00000000-0005-0000-0000-000050210000}"/>
    <cellStyle name="Normal 642" xfId="8525" xr:uid="{00000000-0005-0000-0000-000051210000}"/>
    <cellStyle name="Normal 643" xfId="8526" xr:uid="{00000000-0005-0000-0000-000052210000}"/>
    <cellStyle name="Normal 644" xfId="8527" xr:uid="{00000000-0005-0000-0000-000053210000}"/>
    <cellStyle name="Normal 645" xfId="8528" xr:uid="{00000000-0005-0000-0000-000054210000}"/>
    <cellStyle name="Normal 646" xfId="8529" xr:uid="{00000000-0005-0000-0000-000055210000}"/>
    <cellStyle name="Normal 647" xfId="8530" xr:uid="{00000000-0005-0000-0000-000056210000}"/>
    <cellStyle name="Normal 648" xfId="8531" xr:uid="{00000000-0005-0000-0000-000057210000}"/>
    <cellStyle name="Normal 649" xfId="8532" xr:uid="{00000000-0005-0000-0000-000058210000}"/>
    <cellStyle name="Normal 65" xfId="8533" xr:uid="{00000000-0005-0000-0000-000059210000}"/>
    <cellStyle name="Normal 65 2" xfId="8534" xr:uid="{00000000-0005-0000-0000-00005A210000}"/>
    <cellStyle name="Normal 650" xfId="8535" xr:uid="{00000000-0005-0000-0000-00005B210000}"/>
    <cellStyle name="Normal 651" xfId="8536" xr:uid="{00000000-0005-0000-0000-00005C210000}"/>
    <cellStyle name="Normal 652" xfId="8537" xr:uid="{00000000-0005-0000-0000-00005D210000}"/>
    <cellStyle name="Normal 653" xfId="8538" xr:uid="{00000000-0005-0000-0000-00005E210000}"/>
    <cellStyle name="Normal 654" xfId="8539" xr:uid="{00000000-0005-0000-0000-00005F210000}"/>
    <cellStyle name="Normal 655" xfId="8540" xr:uid="{00000000-0005-0000-0000-000060210000}"/>
    <cellStyle name="Normal 656" xfId="8541" xr:uid="{00000000-0005-0000-0000-000061210000}"/>
    <cellStyle name="Normal 657" xfId="8542" xr:uid="{00000000-0005-0000-0000-000062210000}"/>
    <cellStyle name="Normal 658" xfId="8543" xr:uid="{00000000-0005-0000-0000-000063210000}"/>
    <cellStyle name="Normal 659" xfId="8544" xr:uid="{00000000-0005-0000-0000-000064210000}"/>
    <cellStyle name="Normal 66" xfId="8545" xr:uid="{00000000-0005-0000-0000-000065210000}"/>
    <cellStyle name="Normal 66 2" xfId="8546" xr:uid="{00000000-0005-0000-0000-000066210000}"/>
    <cellStyle name="Normal 660" xfId="8547" xr:uid="{00000000-0005-0000-0000-000067210000}"/>
    <cellStyle name="Normal 661" xfId="8548" xr:uid="{00000000-0005-0000-0000-000068210000}"/>
    <cellStyle name="Normal 662" xfId="8549" xr:uid="{00000000-0005-0000-0000-000069210000}"/>
    <cellStyle name="Normal 663" xfId="8550" xr:uid="{00000000-0005-0000-0000-00006A210000}"/>
    <cellStyle name="Normal 664" xfId="8551" xr:uid="{00000000-0005-0000-0000-00006B210000}"/>
    <cellStyle name="Normal 665" xfId="8552" xr:uid="{00000000-0005-0000-0000-00006C210000}"/>
    <cellStyle name="Normal 666" xfId="8553" xr:uid="{00000000-0005-0000-0000-00006D210000}"/>
    <cellStyle name="Normal 667" xfId="8554" xr:uid="{00000000-0005-0000-0000-00006E210000}"/>
    <cellStyle name="Normal 668" xfId="8555" xr:uid="{00000000-0005-0000-0000-00006F210000}"/>
    <cellStyle name="Normal 669" xfId="8556" xr:uid="{00000000-0005-0000-0000-000070210000}"/>
    <cellStyle name="Normal 67" xfId="8557" xr:uid="{00000000-0005-0000-0000-000071210000}"/>
    <cellStyle name="Normal 67 2" xfId="8558" xr:uid="{00000000-0005-0000-0000-000072210000}"/>
    <cellStyle name="Normal 670" xfId="8559" xr:uid="{00000000-0005-0000-0000-000073210000}"/>
    <cellStyle name="Normal 671" xfId="8560" xr:uid="{00000000-0005-0000-0000-000074210000}"/>
    <cellStyle name="Normal 672" xfId="8561" xr:uid="{00000000-0005-0000-0000-000075210000}"/>
    <cellStyle name="Normal 673" xfId="8562" xr:uid="{00000000-0005-0000-0000-000076210000}"/>
    <cellStyle name="Normal 674" xfId="8563" xr:uid="{00000000-0005-0000-0000-000077210000}"/>
    <cellStyle name="Normal 675" xfId="8564" xr:uid="{00000000-0005-0000-0000-000078210000}"/>
    <cellStyle name="Normal 676" xfId="8565" xr:uid="{00000000-0005-0000-0000-000079210000}"/>
    <cellStyle name="Normal 677" xfId="8566" xr:uid="{00000000-0005-0000-0000-00007A210000}"/>
    <cellStyle name="Normal 678" xfId="8567" xr:uid="{00000000-0005-0000-0000-00007B210000}"/>
    <cellStyle name="Normal 679" xfId="8568" xr:uid="{00000000-0005-0000-0000-00007C210000}"/>
    <cellStyle name="Normal 68" xfId="8569" xr:uid="{00000000-0005-0000-0000-00007D210000}"/>
    <cellStyle name="Normal 68 2" xfId="8570" xr:uid="{00000000-0005-0000-0000-00007E210000}"/>
    <cellStyle name="Normal 680" xfId="8571" xr:uid="{00000000-0005-0000-0000-00007F210000}"/>
    <cellStyle name="Normal 681" xfId="8572" xr:uid="{00000000-0005-0000-0000-000080210000}"/>
    <cellStyle name="Normal 682" xfId="8573" xr:uid="{00000000-0005-0000-0000-000081210000}"/>
    <cellStyle name="Normal 683" xfId="8574" xr:uid="{00000000-0005-0000-0000-000082210000}"/>
    <cellStyle name="Normal 684" xfId="8575" xr:uid="{00000000-0005-0000-0000-000083210000}"/>
    <cellStyle name="Normal 685" xfId="8576" xr:uid="{00000000-0005-0000-0000-000084210000}"/>
    <cellStyle name="Normal 686" xfId="8577" xr:uid="{00000000-0005-0000-0000-000085210000}"/>
    <cellStyle name="Normal 687" xfId="13038" xr:uid="{00000000-0005-0000-0000-000086210000}"/>
    <cellStyle name="Normal 688" xfId="13042" xr:uid="{9993A2B7-DC84-4315-915C-38906C27AEEB}"/>
    <cellStyle name="Normal 69" xfId="8578" xr:uid="{00000000-0005-0000-0000-000087210000}"/>
    <cellStyle name="Normal 69 2" xfId="8579" xr:uid="{00000000-0005-0000-0000-000088210000}"/>
    <cellStyle name="Normal 7" xfId="8580" xr:uid="{00000000-0005-0000-0000-000089210000}"/>
    <cellStyle name="Normal 7 10" xfId="8581" xr:uid="{00000000-0005-0000-0000-00008A210000}"/>
    <cellStyle name="Normal 7 11" xfId="8582" xr:uid="{00000000-0005-0000-0000-00008B210000}"/>
    <cellStyle name="Normal 7 12" xfId="8583" xr:uid="{00000000-0005-0000-0000-00008C210000}"/>
    <cellStyle name="Normal 7 13" xfId="8584" xr:uid="{00000000-0005-0000-0000-00008D210000}"/>
    <cellStyle name="Normal 7 14" xfId="8585" xr:uid="{00000000-0005-0000-0000-00008E210000}"/>
    <cellStyle name="Normal 7 15" xfId="8586" xr:uid="{00000000-0005-0000-0000-00008F210000}"/>
    <cellStyle name="Normal 7 16" xfId="8587" xr:uid="{00000000-0005-0000-0000-000090210000}"/>
    <cellStyle name="Normal 7 17" xfId="8588" xr:uid="{00000000-0005-0000-0000-000091210000}"/>
    <cellStyle name="Normal 7 18" xfId="8589" xr:uid="{00000000-0005-0000-0000-000092210000}"/>
    <cellStyle name="Normal 7 19" xfId="8590" xr:uid="{00000000-0005-0000-0000-000093210000}"/>
    <cellStyle name="Normal 7 19 2" xfId="8591" xr:uid="{00000000-0005-0000-0000-000094210000}"/>
    <cellStyle name="Normal 7 2" xfId="8592" xr:uid="{00000000-0005-0000-0000-000095210000}"/>
    <cellStyle name="Normal 7 2 2" xfId="8593" xr:uid="{00000000-0005-0000-0000-000096210000}"/>
    <cellStyle name="Normal 7 2 2 2" xfId="8594" xr:uid="{00000000-0005-0000-0000-000097210000}"/>
    <cellStyle name="Normal 7 2 3" xfId="8595" xr:uid="{00000000-0005-0000-0000-000098210000}"/>
    <cellStyle name="Normal 7 20" xfId="8596" xr:uid="{00000000-0005-0000-0000-000099210000}"/>
    <cellStyle name="Normal 7 21" xfId="8597" xr:uid="{00000000-0005-0000-0000-00009A210000}"/>
    <cellStyle name="Normal 7 22" xfId="8598" xr:uid="{00000000-0005-0000-0000-00009B210000}"/>
    <cellStyle name="Normal 7 23" xfId="8599" xr:uid="{00000000-0005-0000-0000-00009C210000}"/>
    <cellStyle name="Normal 7 24" xfId="8600" xr:uid="{00000000-0005-0000-0000-00009D210000}"/>
    <cellStyle name="Normal 7 3" xfId="8601" xr:uid="{00000000-0005-0000-0000-00009E210000}"/>
    <cellStyle name="Normal 7 4" xfId="8602" xr:uid="{00000000-0005-0000-0000-00009F210000}"/>
    <cellStyle name="Normal 7 5" xfId="8603" xr:uid="{00000000-0005-0000-0000-0000A0210000}"/>
    <cellStyle name="Normal 7 6" xfId="8604" xr:uid="{00000000-0005-0000-0000-0000A1210000}"/>
    <cellStyle name="Normal 7 7" xfId="8605" xr:uid="{00000000-0005-0000-0000-0000A2210000}"/>
    <cellStyle name="Normal 7 8" xfId="8606" xr:uid="{00000000-0005-0000-0000-0000A3210000}"/>
    <cellStyle name="Normal 7 9" xfId="8607" xr:uid="{00000000-0005-0000-0000-0000A4210000}"/>
    <cellStyle name="Normal 7_PasteTemp" xfId="8608" xr:uid="{00000000-0005-0000-0000-0000A5210000}"/>
    <cellStyle name="Normal 70" xfId="8609" xr:uid="{00000000-0005-0000-0000-0000A6210000}"/>
    <cellStyle name="Normal 70 2" xfId="8610" xr:uid="{00000000-0005-0000-0000-0000A7210000}"/>
    <cellStyle name="Normal 71" xfId="8611" xr:uid="{00000000-0005-0000-0000-0000A8210000}"/>
    <cellStyle name="Normal 71 2" xfId="8612" xr:uid="{00000000-0005-0000-0000-0000A9210000}"/>
    <cellStyle name="Normal 72" xfId="8613" xr:uid="{00000000-0005-0000-0000-0000AA210000}"/>
    <cellStyle name="Normal 72 2" xfId="8614" xr:uid="{00000000-0005-0000-0000-0000AB210000}"/>
    <cellStyle name="Normal 73" xfId="8615" xr:uid="{00000000-0005-0000-0000-0000AC210000}"/>
    <cellStyle name="Normal 73 2" xfId="8616" xr:uid="{00000000-0005-0000-0000-0000AD210000}"/>
    <cellStyle name="Normal 74" xfId="8617" xr:uid="{00000000-0005-0000-0000-0000AE210000}"/>
    <cellStyle name="Normal 74 2" xfId="8618" xr:uid="{00000000-0005-0000-0000-0000AF210000}"/>
    <cellStyle name="Normal 75" xfId="8619" xr:uid="{00000000-0005-0000-0000-0000B0210000}"/>
    <cellStyle name="Normal 76" xfId="8620" xr:uid="{00000000-0005-0000-0000-0000B1210000}"/>
    <cellStyle name="Normal 77" xfId="8621" xr:uid="{00000000-0005-0000-0000-0000B2210000}"/>
    <cellStyle name="Normal 78" xfId="8622" xr:uid="{00000000-0005-0000-0000-0000B3210000}"/>
    <cellStyle name="Normal 79" xfId="8623" xr:uid="{00000000-0005-0000-0000-0000B4210000}"/>
    <cellStyle name="Normal 8" xfId="8624" xr:uid="{00000000-0005-0000-0000-0000B5210000}"/>
    <cellStyle name="Normal 8 10" xfId="8625" xr:uid="{00000000-0005-0000-0000-0000B6210000}"/>
    <cellStyle name="Normal 8 11" xfId="8626" xr:uid="{00000000-0005-0000-0000-0000B7210000}"/>
    <cellStyle name="Normal 8 12" xfId="8627" xr:uid="{00000000-0005-0000-0000-0000B8210000}"/>
    <cellStyle name="Normal 8 13" xfId="8628" xr:uid="{00000000-0005-0000-0000-0000B9210000}"/>
    <cellStyle name="Normal 8 14" xfId="8629" xr:uid="{00000000-0005-0000-0000-0000BA210000}"/>
    <cellStyle name="Normal 8 15" xfId="8630" xr:uid="{00000000-0005-0000-0000-0000BB210000}"/>
    <cellStyle name="Normal 8 16" xfId="8631" xr:uid="{00000000-0005-0000-0000-0000BC210000}"/>
    <cellStyle name="Normal 8 17" xfId="8632" xr:uid="{00000000-0005-0000-0000-0000BD210000}"/>
    <cellStyle name="Normal 8 18" xfId="8633" xr:uid="{00000000-0005-0000-0000-0000BE210000}"/>
    <cellStyle name="Normal 8 19" xfId="8634" xr:uid="{00000000-0005-0000-0000-0000BF210000}"/>
    <cellStyle name="Normal 8 2" xfId="8635" xr:uid="{00000000-0005-0000-0000-0000C0210000}"/>
    <cellStyle name="Normal 8 20" xfId="8636" xr:uid="{00000000-0005-0000-0000-0000C1210000}"/>
    <cellStyle name="Normal 8 21" xfId="8637" xr:uid="{00000000-0005-0000-0000-0000C2210000}"/>
    <cellStyle name="Normal 8 3" xfId="8638" xr:uid="{00000000-0005-0000-0000-0000C3210000}"/>
    <cellStyle name="Normal 8 4" xfId="8639" xr:uid="{00000000-0005-0000-0000-0000C4210000}"/>
    <cellStyle name="Normal 8 5" xfId="8640" xr:uid="{00000000-0005-0000-0000-0000C5210000}"/>
    <cellStyle name="Normal 8 6" xfId="8641" xr:uid="{00000000-0005-0000-0000-0000C6210000}"/>
    <cellStyle name="Normal 8 7" xfId="8642" xr:uid="{00000000-0005-0000-0000-0000C7210000}"/>
    <cellStyle name="Normal 8 8" xfId="8643" xr:uid="{00000000-0005-0000-0000-0000C8210000}"/>
    <cellStyle name="Normal 8 9" xfId="8644" xr:uid="{00000000-0005-0000-0000-0000C9210000}"/>
    <cellStyle name="Normal 8_PasteTemp" xfId="8645" xr:uid="{00000000-0005-0000-0000-0000CA210000}"/>
    <cellStyle name="Normal 80" xfId="8646" xr:uid="{00000000-0005-0000-0000-0000CB210000}"/>
    <cellStyle name="Normal 81" xfId="8647" xr:uid="{00000000-0005-0000-0000-0000CC210000}"/>
    <cellStyle name="Normal 82" xfId="8648" xr:uid="{00000000-0005-0000-0000-0000CD210000}"/>
    <cellStyle name="Normal 83" xfId="8649" xr:uid="{00000000-0005-0000-0000-0000CE210000}"/>
    <cellStyle name="Normal 84" xfId="8650" xr:uid="{00000000-0005-0000-0000-0000CF210000}"/>
    <cellStyle name="Normal 85" xfId="8651" xr:uid="{00000000-0005-0000-0000-0000D0210000}"/>
    <cellStyle name="Normal 86" xfId="8652" xr:uid="{00000000-0005-0000-0000-0000D1210000}"/>
    <cellStyle name="Normal 87" xfId="8653" xr:uid="{00000000-0005-0000-0000-0000D2210000}"/>
    <cellStyle name="Normal 88" xfId="8654" xr:uid="{00000000-0005-0000-0000-0000D3210000}"/>
    <cellStyle name="Normal 89" xfId="8655" xr:uid="{00000000-0005-0000-0000-0000D4210000}"/>
    <cellStyle name="Normal 9" xfId="8656" xr:uid="{00000000-0005-0000-0000-0000D5210000}"/>
    <cellStyle name="Normal 9 10" xfId="8657" xr:uid="{00000000-0005-0000-0000-0000D6210000}"/>
    <cellStyle name="Normal 9 11" xfId="8658" xr:uid="{00000000-0005-0000-0000-0000D7210000}"/>
    <cellStyle name="Normal 9 12" xfId="8659" xr:uid="{00000000-0005-0000-0000-0000D8210000}"/>
    <cellStyle name="Normal 9 13" xfId="8660" xr:uid="{00000000-0005-0000-0000-0000D9210000}"/>
    <cellStyle name="Normal 9 14" xfId="8661" xr:uid="{00000000-0005-0000-0000-0000DA210000}"/>
    <cellStyle name="Normal 9 15" xfId="8662" xr:uid="{00000000-0005-0000-0000-0000DB210000}"/>
    <cellStyle name="Normal 9 16" xfId="8663" xr:uid="{00000000-0005-0000-0000-0000DC210000}"/>
    <cellStyle name="Normal 9 17" xfId="8664" xr:uid="{00000000-0005-0000-0000-0000DD210000}"/>
    <cellStyle name="Normal 9 18" xfId="8665" xr:uid="{00000000-0005-0000-0000-0000DE210000}"/>
    <cellStyle name="Normal 9 19" xfId="8666" xr:uid="{00000000-0005-0000-0000-0000DF210000}"/>
    <cellStyle name="Normal 9 2" xfId="8667" xr:uid="{00000000-0005-0000-0000-0000E0210000}"/>
    <cellStyle name="Normal 9 20" xfId="8668" xr:uid="{00000000-0005-0000-0000-0000E1210000}"/>
    <cellStyle name="Normal 9 21" xfId="8669" xr:uid="{00000000-0005-0000-0000-0000E2210000}"/>
    <cellStyle name="Normal 9 3" xfId="8670" xr:uid="{00000000-0005-0000-0000-0000E3210000}"/>
    <cellStyle name="Normal 9 4" xfId="8671" xr:uid="{00000000-0005-0000-0000-0000E4210000}"/>
    <cellStyle name="Normal 9 5" xfId="8672" xr:uid="{00000000-0005-0000-0000-0000E5210000}"/>
    <cellStyle name="Normal 9 6" xfId="8673" xr:uid="{00000000-0005-0000-0000-0000E6210000}"/>
    <cellStyle name="Normal 9 7" xfId="8674" xr:uid="{00000000-0005-0000-0000-0000E7210000}"/>
    <cellStyle name="Normal 9 8" xfId="8675" xr:uid="{00000000-0005-0000-0000-0000E8210000}"/>
    <cellStyle name="Normal 9 9" xfId="8676" xr:uid="{00000000-0005-0000-0000-0000E9210000}"/>
    <cellStyle name="Normal 9_PasteTemp" xfId="8677" xr:uid="{00000000-0005-0000-0000-0000EA210000}"/>
    <cellStyle name="Normal 90" xfId="8678" xr:uid="{00000000-0005-0000-0000-0000EB210000}"/>
    <cellStyle name="Normal 91" xfId="8679" xr:uid="{00000000-0005-0000-0000-0000EC210000}"/>
    <cellStyle name="Normal 92" xfId="8680" xr:uid="{00000000-0005-0000-0000-0000ED210000}"/>
    <cellStyle name="Normal 93" xfId="8681" xr:uid="{00000000-0005-0000-0000-0000EE210000}"/>
    <cellStyle name="Normal 94" xfId="8682" xr:uid="{00000000-0005-0000-0000-0000EF210000}"/>
    <cellStyle name="Normal 95" xfId="8683" xr:uid="{00000000-0005-0000-0000-0000F0210000}"/>
    <cellStyle name="Normal 96" xfId="8684" xr:uid="{00000000-0005-0000-0000-0000F1210000}"/>
    <cellStyle name="Normal 97" xfId="8685" xr:uid="{00000000-0005-0000-0000-0000F2210000}"/>
    <cellStyle name="Normal 98" xfId="8686" xr:uid="{00000000-0005-0000-0000-0000F3210000}"/>
    <cellStyle name="Normal 99" xfId="8687" xr:uid="{00000000-0005-0000-0000-0000F4210000}"/>
    <cellStyle name="Note 2" xfId="8688" xr:uid="{00000000-0005-0000-0000-0000F5210000}"/>
    <cellStyle name="Note 2 10" xfId="8689" xr:uid="{00000000-0005-0000-0000-0000F6210000}"/>
    <cellStyle name="Note 2 10 2" xfId="8690" xr:uid="{00000000-0005-0000-0000-0000F7210000}"/>
    <cellStyle name="Note 2 10 2 2" xfId="8691" xr:uid="{00000000-0005-0000-0000-0000F8210000}"/>
    <cellStyle name="Note 2 10 2 2 2" xfId="8692" xr:uid="{00000000-0005-0000-0000-0000F9210000}"/>
    <cellStyle name="Note 2 10 3" xfId="8693" xr:uid="{00000000-0005-0000-0000-0000FA210000}"/>
    <cellStyle name="Note 2 10 3 2" xfId="8694" xr:uid="{00000000-0005-0000-0000-0000FB210000}"/>
    <cellStyle name="Note 2 11" xfId="8695" xr:uid="{00000000-0005-0000-0000-0000FC210000}"/>
    <cellStyle name="Note 2 11 2" xfId="8696" xr:uid="{00000000-0005-0000-0000-0000FD210000}"/>
    <cellStyle name="Note 2 11 2 2" xfId="8697" xr:uid="{00000000-0005-0000-0000-0000FE210000}"/>
    <cellStyle name="Note 2 11 2 2 2" xfId="8698" xr:uid="{00000000-0005-0000-0000-0000FF210000}"/>
    <cellStyle name="Note 2 11 3" xfId="8699" xr:uid="{00000000-0005-0000-0000-000000220000}"/>
    <cellStyle name="Note 2 11 3 2" xfId="8700" xr:uid="{00000000-0005-0000-0000-000001220000}"/>
    <cellStyle name="Note 2 12" xfId="8701" xr:uid="{00000000-0005-0000-0000-000002220000}"/>
    <cellStyle name="Note 2 12 2" xfId="8702" xr:uid="{00000000-0005-0000-0000-000003220000}"/>
    <cellStyle name="Note 2 12 2 2" xfId="8703" xr:uid="{00000000-0005-0000-0000-000004220000}"/>
    <cellStyle name="Note 2 12 2 2 2" xfId="8704" xr:uid="{00000000-0005-0000-0000-000005220000}"/>
    <cellStyle name="Note 2 12 3" xfId="8705" xr:uid="{00000000-0005-0000-0000-000006220000}"/>
    <cellStyle name="Note 2 12 3 2" xfId="8706" xr:uid="{00000000-0005-0000-0000-000007220000}"/>
    <cellStyle name="Note 2 13" xfId="8707" xr:uid="{00000000-0005-0000-0000-000008220000}"/>
    <cellStyle name="Note 2 13 2" xfId="8708" xr:uid="{00000000-0005-0000-0000-000009220000}"/>
    <cellStyle name="Note 2 13 2 2" xfId="8709" xr:uid="{00000000-0005-0000-0000-00000A220000}"/>
    <cellStyle name="Note 2 13 2 2 2" xfId="8710" xr:uid="{00000000-0005-0000-0000-00000B220000}"/>
    <cellStyle name="Note 2 13 3" xfId="8711" xr:uid="{00000000-0005-0000-0000-00000C220000}"/>
    <cellStyle name="Note 2 13 3 2" xfId="8712" xr:uid="{00000000-0005-0000-0000-00000D220000}"/>
    <cellStyle name="Note 2 14" xfId="8713" xr:uid="{00000000-0005-0000-0000-00000E220000}"/>
    <cellStyle name="Note 2 14 2" xfId="8714" xr:uid="{00000000-0005-0000-0000-00000F220000}"/>
    <cellStyle name="Note 2 14 2 2" xfId="8715" xr:uid="{00000000-0005-0000-0000-000010220000}"/>
    <cellStyle name="Note 2 14 2 2 2" xfId="8716" xr:uid="{00000000-0005-0000-0000-000011220000}"/>
    <cellStyle name="Note 2 14 3" xfId="8717" xr:uid="{00000000-0005-0000-0000-000012220000}"/>
    <cellStyle name="Note 2 14 3 2" xfId="8718" xr:uid="{00000000-0005-0000-0000-000013220000}"/>
    <cellStyle name="Note 2 15" xfId="8719" xr:uid="{00000000-0005-0000-0000-000014220000}"/>
    <cellStyle name="Note 2 15 2" xfId="8720" xr:uid="{00000000-0005-0000-0000-000015220000}"/>
    <cellStyle name="Note 2 15 2 2" xfId="8721" xr:uid="{00000000-0005-0000-0000-000016220000}"/>
    <cellStyle name="Note 2 15 2 2 2" xfId="8722" xr:uid="{00000000-0005-0000-0000-000017220000}"/>
    <cellStyle name="Note 2 15 3" xfId="8723" xr:uid="{00000000-0005-0000-0000-000018220000}"/>
    <cellStyle name="Note 2 15 3 2" xfId="8724" xr:uid="{00000000-0005-0000-0000-000019220000}"/>
    <cellStyle name="Note 2 16" xfId="8725" xr:uid="{00000000-0005-0000-0000-00001A220000}"/>
    <cellStyle name="Note 2 16 2" xfId="8726" xr:uid="{00000000-0005-0000-0000-00001B220000}"/>
    <cellStyle name="Note 2 16 2 2" xfId="8727" xr:uid="{00000000-0005-0000-0000-00001C220000}"/>
    <cellStyle name="Note 2 16 2 2 2" xfId="8728" xr:uid="{00000000-0005-0000-0000-00001D220000}"/>
    <cellStyle name="Note 2 16 3" xfId="8729" xr:uid="{00000000-0005-0000-0000-00001E220000}"/>
    <cellStyle name="Note 2 16 3 2" xfId="8730" xr:uid="{00000000-0005-0000-0000-00001F220000}"/>
    <cellStyle name="Note 2 17" xfId="8731" xr:uid="{00000000-0005-0000-0000-000020220000}"/>
    <cellStyle name="Note 2 17 2" xfId="8732" xr:uid="{00000000-0005-0000-0000-000021220000}"/>
    <cellStyle name="Note 2 17 2 2" xfId="8733" xr:uid="{00000000-0005-0000-0000-000022220000}"/>
    <cellStyle name="Note 2 17 2 2 2" xfId="8734" xr:uid="{00000000-0005-0000-0000-000023220000}"/>
    <cellStyle name="Note 2 17 3" xfId="8735" xr:uid="{00000000-0005-0000-0000-000024220000}"/>
    <cellStyle name="Note 2 17 3 2" xfId="8736" xr:uid="{00000000-0005-0000-0000-000025220000}"/>
    <cellStyle name="Note 2 18" xfId="8737" xr:uid="{00000000-0005-0000-0000-000026220000}"/>
    <cellStyle name="Note 2 18 2" xfId="8738" xr:uid="{00000000-0005-0000-0000-000027220000}"/>
    <cellStyle name="Note 2 18 2 2" xfId="8739" xr:uid="{00000000-0005-0000-0000-000028220000}"/>
    <cellStyle name="Note 2 18 2 2 2" xfId="8740" xr:uid="{00000000-0005-0000-0000-000029220000}"/>
    <cellStyle name="Note 2 18 3" xfId="8741" xr:uid="{00000000-0005-0000-0000-00002A220000}"/>
    <cellStyle name="Note 2 18 3 2" xfId="8742" xr:uid="{00000000-0005-0000-0000-00002B220000}"/>
    <cellStyle name="Note 2 19" xfId="8743" xr:uid="{00000000-0005-0000-0000-00002C220000}"/>
    <cellStyle name="Note 2 19 2" xfId="8744" xr:uid="{00000000-0005-0000-0000-00002D220000}"/>
    <cellStyle name="Note 2 19 2 2" xfId="8745" xr:uid="{00000000-0005-0000-0000-00002E220000}"/>
    <cellStyle name="Note 2 19 2 2 2" xfId="8746" xr:uid="{00000000-0005-0000-0000-00002F220000}"/>
    <cellStyle name="Note 2 19 3" xfId="8747" xr:uid="{00000000-0005-0000-0000-000030220000}"/>
    <cellStyle name="Note 2 19 3 2" xfId="8748" xr:uid="{00000000-0005-0000-0000-000031220000}"/>
    <cellStyle name="Note 2 2" xfId="8749" xr:uid="{00000000-0005-0000-0000-000032220000}"/>
    <cellStyle name="Note 2 2 2" xfId="8750" xr:uid="{00000000-0005-0000-0000-000033220000}"/>
    <cellStyle name="Note 2 2 2 2" xfId="8751" xr:uid="{00000000-0005-0000-0000-000034220000}"/>
    <cellStyle name="Note 2 2 2 2 2" xfId="8752" xr:uid="{00000000-0005-0000-0000-000035220000}"/>
    <cellStyle name="Note 2 2 2 2 2 2" xfId="8753" xr:uid="{00000000-0005-0000-0000-000036220000}"/>
    <cellStyle name="Note 2 2 2 3" xfId="8754" xr:uid="{00000000-0005-0000-0000-000037220000}"/>
    <cellStyle name="Note 2 2 2 3 2" xfId="8755" xr:uid="{00000000-0005-0000-0000-000038220000}"/>
    <cellStyle name="Note 2 2 3" xfId="8756" xr:uid="{00000000-0005-0000-0000-000039220000}"/>
    <cellStyle name="Note 2 2 3 2" xfId="8757" xr:uid="{00000000-0005-0000-0000-00003A220000}"/>
    <cellStyle name="Note 2 2 3 2 2" xfId="8758" xr:uid="{00000000-0005-0000-0000-00003B220000}"/>
    <cellStyle name="Note 2 2 3 2 2 2" xfId="8759" xr:uid="{00000000-0005-0000-0000-00003C220000}"/>
    <cellStyle name="Note 2 2 3 3" xfId="8760" xr:uid="{00000000-0005-0000-0000-00003D220000}"/>
    <cellStyle name="Note 2 2 3 3 2" xfId="8761" xr:uid="{00000000-0005-0000-0000-00003E220000}"/>
    <cellStyle name="Note 2 2 4" xfId="8762" xr:uid="{00000000-0005-0000-0000-00003F220000}"/>
    <cellStyle name="Note 2 2 4 2" xfId="8763" xr:uid="{00000000-0005-0000-0000-000040220000}"/>
    <cellStyle name="Note 2 2 4 2 2" xfId="8764" xr:uid="{00000000-0005-0000-0000-000041220000}"/>
    <cellStyle name="Note 2 2 5" xfId="8765" xr:uid="{00000000-0005-0000-0000-000042220000}"/>
    <cellStyle name="Note 2 2 5 2" xfId="8766" xr:uid="{00000000-0005-0000-0000-000043220000}"/>
    <cellStyle name="Note 2 2 5 2 2" xfId="8767" xr:uid="{00000000-0005-0000-0000-000044220000}"/>
    <cellStyle name="Note 2 2 6" xfId="8768" xr:uid="{00000000-0005-0000-0000-000045220000}"/>
    <cellStyle name="Note 2 2 6 2" xfId="8769" xr:uid="{00000000-0005-0000-0000-000046220000}"/>
    <cellStyle name="Note 2 20" xfId="8770" xr:uid="{00000000-0005-0000-0000-000047220000}"/>
    <cellStyle name="Note 2 20 2" xfId="8771" xr:uid="{00000000-0005-0000-0000-000048220000}"/>
    <cellStyle name="Note 2 20 2 2" xfId="8772" xr:uid="{00000000-0005-0000-0000-000049220000}"/>
    <cellStyle name="Note 2 21" xfId="8773" xr:uid="{00000000-0005-0000-0000-00004A220000}"/>
    <cellStyle name="Note 2 21 2" xfId="8774" xr:uid="{00000000-0005-0000-0000-00004B220000}"/>
    <cellStyle name="Note 2 21 2 2" xfId="8775" xr:uid="{00000000-0005-0000-0000-00004C220000}"/>
    <cellStyle name="Note 2 22" xfId="8776" xr:uid="{00000000-0005-0000-0000-00004D220000}"/>
    <cellStyle name="Note 2 22 2" xfId="8777" xr:uid="{00000000-0005-0000-0000-00004E220000}"/>
    <cellStyle name="Note 2 22 2 2" xfId="8778" xr:uid="{00000000-0005-0000-0000-00004F220000}"/>
    <cellStyle name="Note 2 23" xfId="8779" xr:uid="{00000000-0005-0000-0000-000050220000}"/>
    <cellStyle name="Note 2 23 2" xfId="8780" xr:uid="{00000000-0005-0000-0000-000051220000}"/>
    <cellStyle name="Note 2 23 2 2" xfId="8781" xr:uid="{00000000-0005-0000-0000-000052220000}"/>
    <cellStyle name="Note 2 24" xfId="8782" xr:uid="{00000000-0005-0000-0000-000053220000}"/>
    <cellStyle name="Note 2 24 2" xfId="8783" xr:uid="{00000000-0005-0000-0000-000054220000}"/>
    <cellStyle name="Note 2 25" xfId="8784" xr:uid="{00000000-0005-0000-0000-000055220000}"/>
    <cellStyle name="Note 2 3" xfId="8785" xr:uid="{00000000-0005-0000-0000-000056220000}"/>
    <cellStyle name="Note 2 3 2" xfId="8786" xr:uid="{00000000-0005-0000-0000-000057220000}"/>
    <cellStyle name="Note 2 3 2 2" xfId="8787" xr:uid="{00000000-0005-0000-0000-000058220000}"/>
    <cellStyle name="Note 2 3 2 2 2" xfId="8788" xr:uid="{00000000-0005-0000-0000-000059220000}"/>
    <cellStyle name="Note 2 3 2 2 2 2" xfId="8789" xr:uid="{00000000-0005-0000-0000-00005A220000}"/>
    <cellStyle name="Note 2 3 2 3" xfId="8790" xr:uid="{00000000-0005-0000-0000-00005B220000}"/>
    <cellStyle name="Note 2 3 2 3 2" xfId="8791" xr:uid="{00000000-0005-0000-0000-00005C220000}"/>
    <cellStyle name="Note 2 3 3" xfId="8792" xr:uid="{00000000-0005-0000-0000-00005D220000}"/>
    <cellStyle name="Note 2 3 3 2" xfId="8793" xr:uid="{00000000-0005-0000-0000-00005E220000}"/>
    <cellStyle name="Note 2 3 3 2 2" xfId="8794" xr:uid="{00000000-0005-0000-0000-00005F220000}"/>
    <cellStyle name="Note 2 3 3 2 2 2" xfId="8795" xr:uid="{00000000-0005-0000-0000-000060220000}"/>
    <cellStyle name="Note 2 3 3 3" xfId="8796" xr:uid="{00000000-0005-0000-0000-000061220000}"/>
    <cellStyle name="Note 2 3 3 3 2" xfId="8797" xr:uid="{00000000-0005-0000-0000-000062220000}"/>
    <cellStyle name="Note 2 3 4" xfId="8798" xr:uid="{00000000-0005-0000-0000-000063220000}"/>
    <cellStyle name="Note 2 3 4 2" xfId="8799" xr:uid="{00000000-0005-0000-0000-000064220000}"/>
    <cellStyle name="Note 2 3 4 2 2" xfId="8800" xr:uid="{00000000-0005-0000-0000-000065220000}"/>
    <cellStyle name="Note 2 3 5" xfId="8801" xr:uid="{00000000-0005-0000-0000-000066220000}"/>
    <cellStyle name="Note 2 3 5 2" xfId="8802" xr:uid="{00000000-0005-0000-0000-000067220000}"/>
    <cellStyle name="Note 2 3 5 2 2" xfId="8803" xr:uid="{00000000-0005-0000-0000-000068220000}"/>
    <cellStyle name="Note 2 3 6" xfId="8804" xr:uid="{00000000-0005-0000-0000-000069220000}"/>
    <cellStyle name="Note 2 3 6 2" xfId="8805" xr:uid="{00000000-0005-0000-0000-00006A220000}"/>
    <cellStyle name="Note 2 4" xfId="8806" xr:uid="{00000000-0005-0000-0000-00006B220000}"/>
    <cellStyle name="Note 2 4 2" xfId="8807" xr:uid="{00000000-0005-0000-0000-00006C220000}"/>
    <cellStyle name="Note 2 4 2 2" xfId="8808" xr:uid="{00000000-0005-0000-0000-00006D220000}"/>
    <cellStyle name="Note 2 4 2 2 2" xfId="8809" xr:uid="{00000000-0005-0000-0000-00006E220000}"/>
    <cellStyle name="Note 2 4 2 2 2 2" xfId="8810" xr:uid="{00000000-0005-0000-0000-00006F220000}"/>
    <cellStyle name="Note 2 4 2 3" xfId="8811" xr:uid="{00000000-0005-0000-0000-000070220000}"/>
    <cellStyle name="Note 2 4 2 3 2" xfId="8812" xr:uid="{00000000-0005-0000-0000-000071220000}"/>
    <cellStyle name="Note 2 4 3" xfId="8813" xr:uid="{00000000-0005-0000-0000-000072220000}"/>
    <cellStyle name="Note 2 4 3 2" xfId="8814" xr:uid="{00000000-0005-0000-0000-000073220000}"/>
    <cellStyle name="Note 2 4 3 2 2" xfId="8815" xr:uid="{00000000-0005-0000-0000-000074220000}"/>
    <cellStyle name="Note 2 4 3 2 2 2" xfId="8816" xr:uid="{00000000-0005-0000-0000-000075220000}"/>
    <cellStyle name="Note 2 4 3 3" xfId="8817" xr:uid="{00000000-0005-0000-0000-000076220000}"/>
    <cellStyle name="Note 2 4 3 3 2" xfId="8818" xr:uid="{00000000-0005-0000-0000-000077220000}"/>
    <cellStyle name="Note 2 4 4" xfId="8819" xr:uid="{00000000-0005-0000-0000-000078220000}"/>
    <cellStyle name="Note 2 4 4 2" xfId="8820" xr:uid="{00000000-0005-0000-0000-000079220000}"/>
    <cellStyle name="Note 2 4 4 2 2" xfId="8821" xr:uid="{00000000-0005-0000-0000-00007A220000}"/>
    <cellStyle name="Note 2 4 5" xfId="8822" xr:uid="{00000000-0005-0000-0000-00007B220000}"/>
    <cellStyle name="Note 2 4 5 2" xfId="8823" xr:uid="{00000000-0005-0000-0000-00007C220000}"/>
    <cellStyle name="Note 2 4 5 2 2" xfId="8824" xr:uid="{00000000-0005-0000-0000-00007D220000}"/>
    <cellStyle name="Note 2 4 6" xfId="8825" xr:uid="{00000000-0005-0000-0000-00007E220000}"/>
    <cellStyle name="Note 2 4 6 2" xfId="8826" xr:uid="{00000000-0005-0000-0000-00007F220000}"/>
    <cellStyle name="Note 2 5" xfId="8827" xr:uid="{00000000-0005-0000-0000-000080220000}"/>
    <cellStyle name="Note 2 5 2" xfId="8828" xr:uid="{00000000-0005-0000-0000-000081220000}"/>
    <cellStyle name="Note 2 5 2 2" xfId="8829" xr:uid="{00000000-0005-0000-0000-000082220000}"/>
    <cellStyle name="Note 2 5 2 2 2" xfId="8830" xr:uid="{00000000-0005-0000-0000-000083220000}"/>
    <cellStyle name="Note 2 5 3" xfId="8831" xr:uid="{00000000-0005-0000-0000-000084220000}"/>
    <cellStyle name="Note 2 5 3 2" xfId="8832" xr:uid="{00000000-0005-0000-0000-000085220000}"/>
    <cellStyle name="Note 2 6" xfId="8833" xr:uid="{00000000-0005-0000-0000-000086220000}"/>
    <cellStyle name="Note 2 6 2" xfId="8834" xr:uid="{00000000-0005-0000-0000-000087220000}"/>
    <cellStyle name="Note 2 6 2 2" xfId="8835" xr:uid="{00000000-0005-0000-0000-000088220000}"/>
    <cellStyle name="Note 2 6 2 2 2" xfId="8836" xr:uid="{00000000-0005-0000-0000-000089220000}"/>
    <cellStyle name="Note 2 6 3" xfId="8837" xr:uid="{00000000-0005-0000-0000-00008A220000}"/>
    <cellStyle name="Note 2 6 3 2" xfId="8838" xr:uid="{00000000-0005-0000-0000-00008B220000}"/>
    <cellStyle name="Note 2 7" xfId="8839" xr:uid="{00000000-0005-0000-0000-00008C220000}"/>
    <cellStyle name="Note 2 7 2" xfId="8840" xr:uid="{00000000-0005-0000-0000-00008D220000}"/>
    <cellStyle name="Note 2 7 2 2" xfId="8841" xr:uid="{00000000-0005-0000-0000-00008E220000}"/>
    <cellStyle name="Note 2 7 2 2 2" xfId="8842" xr:uid="{00000000-0005-0000-0000-00008F220000}"/>
    <cellStyle name="Note 2 7 3" xfId="8843" xr:uid="{00000000-0005-0000-0000-000090220000}"/>
    <cellStyle name="Note 2 7 3 2" xfId="8844" xr:uid="{00000000-0005-0000-0000-000091220000}"/>
    <cellStyle name="Note 2 8" xfId="8845" xr:uid="{00000000-0005-0000-0000-000092220000}"/>
    <cellStyle name="Note 2 8 2" xfId="8846" xr:uid="{00000000-0005-0000-0000-000093220000}"/>
    <cellStyle name="Note 2 8 2 2" xfId="8847" xr:uid="{00000000-0005-0000-0000-000094220000}"/>
    <cellStyle name="Note 2 8 2 2 2" xfId="8848" xr:uid="{00000000-0005-0000-0000-000095220000}"/>
    <cellStyle name="Note 2 8 3" xfId="8849" xr:uid="{00000000-0005-0000-0000-000096220000}"/>
    <cellStyle name="Note 2 8 3 2" xfId="8850" xr:uid="{00000000-0005-0000-0000-000097220000}"/>
    <cellStyle name="Note 2 9" xfId="8851" xr:uid="{00000000-0005-0000-0000-000098220000}"/>
    <cellStyle name="Note 2 9 2" xfId="8852" xr:uid="{00000000-0005-0000-0000-000099220000}"/>
    <cellStyle name="Note 2 9 2 2" xfId="8853" xr:uid="{00000000-0005-0000-0000-00009A220000}"/>
    <cellStyle name="Note 2 9 2 2 2" xfId="8854" xr:uid="{00000000-0005-0000-0000-00009B220000}"/>
    <cellStyle name="Note 2 9 3" xfId="8855" xr:uid="{00000000-0005-0000-0000-00009C220000}"/>
    <cellStyle name="Note 2 9 3 2" xfId="8856" xr:uid="{00000000-0005-0000-0000-00009D220000}"/>
    <cellStyle name="Note 3" xfId="8857" xr:uid="{00000000-0005-0000-0000-00009E220000}"/>
    <cellStyle name="Note 3 2" xfId="8858" xr:uid="{00000000-0005-0000-0000-00009F220000}"/>
    <cellStyle name="Note 3 2 2" xfId="8859" xr:uid="{00000000-0005-0000-0000-0000A0220000}"/>
    <cellStyle name="Note 3 2 2 2" xfId="8860" xr:uid="{00000000-0005-0000-0000-0000A1220000}"/>
    <cellStyle name="Note 3 2 2 2 2" xfId="8861" xr:uid="{00000000-0005-0000-0000-0000A2220000}"/>
    <cellStyle name="Note 3 2 3" xfId="8862" xr:uid="{00000000-0005-0000-0000-0000A3220000}"/>
    <cellStyle name="Note 3 2 3 2" xfId="8863" xr:uid="{00000000-0005-0000-0000-0000A4220000}"/>
    <cellStyle name="Note 3 2 3 2 2" xfId="8864" xr:uid="{00000000-0005-0000-0000-0000A5220000}"/>
    <cellStyle name="Note 3 2 4" xfId="8865" xr:uid="{00000000-0005-0000-0000-0000A6220000}"/>
    <cellStyle name="Note 3 2 4 2" xfId="8866" xr:uid="{00000000-0005-0000-0000-0000A7220000}"/>
    <cellStyle name="Note 3 3" xfId="8867" xr:uid="{00000000-0005-0000-0000-0000A8220000}"/>
    <cellStyle name="Note 3 3 2" xfId="8868" xr:uid="{00000000-0005-0000-0000-0000A9220000}"/>
    <cellStyle name="Note 3 3 2 2" xfId="8869" xr:uid="{00000000-0005-0000-0000-0000AA220000}"/>
    <cellStyle name="Note 3 3 2 2 2" xfId="8870" xr:uid="{00000000-0005-0000-0000-0000AB220000}"/>
    <cellStyle name="Note 3 3 3" xfId="8871" xr:uid="{00000000-0005-0000-0000-0000AC220000}"/>
    <cellStyle name="Note 3 3 3 2" xfId="8872" xr:uid="{00000000-0005-0000-0000-0000AD220000}"/>
    <cellStyle name="Note 3 3 3 2 2" xfId="8873" xr:uid="{00000000-0005-0000-0000-0000AE220000}"/>
    <cellStyle name="Note 3 3 4" xfId="8874" xr:uid="{00000000-0005-0000-0000-0000AF220000}"/>
    <cellStyle name="Note 3 3 4 2" xfId="8875" xr:uid="{00000000-0005-0000-0000-0000B0220000}"/>
    <cellStyle name="Note 3 4" xfId="8876" xr:uid="{00000000-0005-0000-0000-0000B1220000}"/>
    <cellStyle name="Note 3 4 2" xfId="8877" xr:uid="{00000000-0005-0000-0000-0000B2220000}"/>
    <cellStyle name="Note 3 4 2 2" xfId="8878" xr:uid="{00000000-0005-0000-0000-0000B3220000}"/>
    <cellStyle name="Note 3 5" xfId="8879" xr:uid="{00000000-0005-0000-0000-0000B4220000}"/>
    <cellStyle name="Note 3 5 2" xfId="8880" xr:uid="{00000000-0005-0000-0000-0000B5220000}"/>
    <cellStyle name="Note 3 5 2 2" xfId="8881" xr:uid="{00000000-0005-0000-0000-0000B6220000}"/>
    <cellStyle name="Note 3 6" xfId="8882" xr:uid="{00000000-0005-0000-0000-0000B7220000}"/>
    <cellStyle name="Note 3 6 2" xfId="8883" xr:uid="{00000000-0005-0000-0000-0000B8220000}"/>
    <cellStyle name="Note 4" xfId="8884" xr:uid="{00000000-0005-0000-0000-0000B9220000}"/>
    <cellStyle name="Note 4 2" xfId="8885" xr:uid="{00000000-0005-0000-0000-0000BA220000}"/>
    <cellStyle name="Note 4 2 2" xfId="8886" xr:uid="{00000000-0005-0000-0000-0000BB220000}"/>
    <cellStyle name="Note 4 2 2 2" xfId="8887" xr:uid="{00000000-0005-0000-0000-0000BC220000}"/>
    <cellStyle name="Note 4 2 2 2 2" xfId="8888" xr:uid="{00000000-0005-0000-0000-0000BD220000}"/>
    <cellStyle name="Note 4 2 3" xfId="8889" xr:uid="{00000000-0005-0000-0000-0000BE220000}"/>
    <cellStyle name="Note 4 2 3 2" xfId="8890" xr:uid="{00000000-0005-0000-0000-0000BF220000}"/>
    <cellStyle name="Note 4 2 3 2 2" xfId="8891" xr:uid="{00000000-0005-0000-0000-0000C0220000}"/>
    <cellStyle name="Note 4 2 4" xfId="8892" xr:uid="{00000000-0005-0000-0000-0000C1220000}"/>
    <cellStyle name="Note 4 2 4 2" xfId="8893" xr:uid="{00000000-0005-0000-0000-0000C2220000}"/>
    <cellStyle name="Note 4 3" xfId="8894" xr:uid="{00000000-0005-0000-0000-0000C3220000}"/>
    <cellStyle name="Note 4 3 2" xfId="8895" xr:uid="{00000000-0005-0000-0000-0000C4220000}"/>
    <cellStyle name="Note 4 3 2 2" xfId="8896" xr:uid="{00000000-0005-0000-0000-0000C5220000}"/>
    <cellStyle name="Note 4 4" xfId="8897" xr:uid="{00000000-0005-0000-0000-0000C6220000}"/>
    <cellStyle name="Note 4 4 2" xfId="8898" xr:uid="{00000000-0005-0000-0000-0000C7220000}"/>
    <cellStyle name="Note 4 4 2 2" xfId="8899" xr:uid="{00000000-0005-0000-0000-0000C8220000}"/>
    <cellStyle name="Note 4 5" xfId="8900" xr:uid="{00000000-0005-0000-0000-0000C9220000}"/>
    <cellStyle name="Note 4 5 2" xfId="8901" xr:uid="{00000000-0005-0000-0000-0000CA220000}"/>
    <cellStyle name="Note 5" xfId="8902" xr:uid="{00000000-0005-0000-0000-0000CB220000}"/>
    <cellStyle name="Note 5 2" xfId="8903" xr:uid="{00000000-0005-0000-0000-0000CC220000}"/>
    <cellStyle name="Note 5 2 2" xfId="8904" xr:uid="{00000000-0005-0000-0000-0000CD220000}"/>
    <cellStyle name="Note 5 2 2 2" xfId="8905" xr:uid="{00000000-0005-0000-0000-0000CE220000}"/>
    <cellStyle name="Note 5 2 2 2 2" xfId="8906" xr:uid="{00000000-0005-0000-0000-0000CF220000}"/>
    <cellStyle name="Note 5 2 3" xfId="8907" xr:uid="{00000000-0005-0000-0000-0000D0220000}"/>
    <cellStyle name="Note 5 2 3 2" xfId="8908" xr:uid="{00000000-0005-0000-0000-0000D1220000}"/>
    <cellStyle name="Note 5 2 3 2 2" xfId="8909" xr:uid="{00000000-0005-0000-0000-0000D2220000}"/>
    <cellStyle name="Note 5 2 4" xfId="8910" xr:uid="{00000000-0005-0000-0000-0000D3220000}"/>
    <cellStyle name="Note 5 2 4 2" xfId="8911" xr:uid="{00000000-0005-0000-0000-0000D4220000}"/>
    <cellStyle name="Note 5 3" xfId="8912" xr:uid="{00000000-0005-0000-0000-0000D5220000}"/>
    <cellStyle name="Note 5 3 2" xfId="8913" xr:uid="{00000000-0005-0000-0000-0000D6220000}"/>
    <cellStyle name="Note 5 3 2 2" xfId="8914" xr:uid="{00000000-0005-0000-0000-0000D7220000}"/>
    <cellStyle name="Note 5 4" xfId="8915" xr:uid="{00000000-0005-0000-0000-0000D8220000}"/>
    <cellStyle name="Note 5 4 2" xfId="8916" xr:uid="{00000000-0005-0000-0000-0000D9220000}"/>
    <cellStyle name="Note 6" xfId="8917" xr:uid="{00000000-0005-0000-0000-0000DA220000}"/>
    <cellStyle name="Note 6 2" xfId="8918" xr:uid="{00000000-0005-0000-0000-0000DB220000}"/>
    <cellStyle name="Note 6 2 2" xfId="8919" xr:uid="{00000000-0005-0000-0000-0000DC220000}"/>
    <cellStyle name="Note 6 2 2 2" xfId="8920" xr:uid="{00000000-0005-0000-0000-0000DD220000}"/>
    <cellStyle name="Note 6 3" xfId="8921" xr:uid="{00000000-0005-0000-0000-0000DE220000}"/>
    <cellStyle name="Note 6 3 2" xfId="8922" xr:uid="{00000000-0005-0000-0000-0000DF220000}"/>
    <cellStyle name="Note 7" xfId="8923" xr:uid="{00000000-0005-0000-0000-0000E0220000}"/>
    <cellStyle name="Note 7 2" xfId="8924" xr:uid="{00000000-0005-0000-0000-0000E1220000}"/>
    <cellStyle name="Note 7 2 2" xfId="8925" xr:uid="{00000000-0005-0000-0000-0000E2220000}"/>
    <cellStyle name="Note 7 2 2 2" xfId="8926" xr:uid="{00000000-0005-0000-0000-0000E3220000}"/>
    <cellStyle name="Note 7 3" xfId="8927" xr:uid="{00000000-0005-0000-0000-0000E4220000}"/>
    <cellStyle name="Note 7 3 2" xfId="8928" xr:uid="{00000000-0005-0000-0000-0000E5220000}"/>
    <cellStyle name="Note 8" xfId="8929" xr:uid="{00000000-0005-0000-0000-0000E6220000}"/>
    <cellStyle name="Note 8 2" xfId="8930" xr:uid="{00000000-0005-0000-0000-0000E7220000}"/>
    <cellStyle name="Note 8 2 2" xfId="8931" xr:uid="{00000000-0005-0000-0000-0000E8220000}"/>
    <cellStyle name="Note 8 2 2 2" xfId="8932" xr:uid="{00000000-0005-0000-0000-0000E9220000}"/>
    <cellStyle name="Note 8 3" xfId="8933" xr:uid="{00000000-0005-0000-0000-0000EA220000}"/>
    <cellStyle name="Note 8 3 2" xfId="8934" xr:uid="{00000000-0005-0000-0000-0000EB220000}"/>
    <cellStyle name="Œ…‹aO‚e [0.00]_PARTS_LIST" xfId="8935" xr:uid="{00000000-0005-0000-0000-0000EC220000}"/>
    <cellStyle name="Œ…‹aO‚e_PARTS_LIST" xfId="8936" xr:uid="{00000000-0005-0000-0000-0000ED220000}"/>
    <cellStyle name="Œ…‹æØ‚è [0.00]__1_•i”Ô_Œ¸­•ª" xfId="8937" xr:uid="{00000000-0005-0000-0000-0000EE220000}"/>
    <cellStyle name="Œ…‹æØ‚è__1_•i”Ô_Œ¸­•ª" xfId="8938" xr:uid="{00000000-0005-0000-0000-0000EF220000}"/>
    <cellStyle name="oft Excel]_x000d__x000a_Comment=open=/f ‚ðw’è‚·‚é‚ÆAƒ†[ƒU[’è‹`ŠÖ”‚ðŠÖ”“\‚è•t‚¯‚Ìˆê——‚É“o˜^‚·‚é‚±‚Æ‚ª‚Å‚«‚Ü‚·B_x000d__x000a_Maximized" xfId="8939" xr:uid="{00000000-0005-0000-0000-0000F0220000}"/>
    <cellStyle name="omma [0]_Mktg Prog" xfId="8940" xr:uid="{00000000-0005-0000-0000-0000F1220000}"/>
    <cellStyle name="ormal_Sheet1_1" xfId="8941" xr:uid="{00000000-0005-0000-0000-0000F2220000}"/>
    <cellStyle name="Output 2" xfId="8942" xr:uid="{00000000-0005-0000-0000-0000F3220000}"/>
    <cellStyle name="Output 2 10" xfId="8943" xr:uid="{00000000-0005-0000-0000-0000F4220000}"/>
    <cellStyle name="Output 2 10 2" xfId="8944" xr:uid="{00000000-0005-0000-0000-0000F5220000}"/>
    <cellStyle name="Output 2 10 2 2" xfId="8945" xr:uid="{00000000-0005-0000-0000-0000F6220000}"/>
    <cellStyle name="Output 2 10 2 2 2" xfId="8946" xr:uid="{00000000-0005-0000-0000-0000F7220000}"/>
    <cellStyle name="Output 2 10 3" xfId="8947" xr:uid="{00000000-0005-0000-0000-0000F8220000}"/>
    <cellStyle name="Output 2 10 3 2" xfId="8948" xr:uid="{00000000-0005-0000-0000-0000F9220000}"/>
    <cellStyle name="Output 2 11" xfId="8949" xr:uid="{00000000-0005-0000-0000-0000FA220000}"/>
    <cellStyle name="Output 2 11 2" xfId="8950" xr:uid="{00000000-0005-0000-0000-0000FB220000}"/>
    <cellStyle name="Output 2 11 2 2" xfId="8951" xr:uid="{00000000-0005-0000-0000-0000FC220000}"/>
    <cellStyle name="Output 2 11 2 2 2" xfId="8952" xr:uid="{00000000-0005-0000-0000-0000FD220000}"/>
    <cellStyle name="Output 2 11 3" xfId="8953" xr:uid="{00000000-0005-0000-0000-0000FE220000}"/>
    <cellStyle name="Output 2 11 3 2" xfId="8954" xr:uid="{00000000-0005-0000-0000-0000FF220000}"/>
    <cellStyle name="Output 2 12" xfId="8955" xr:uid="{00000000-0005-0000-0000-000000230000}"/>
    <cellStyle name="Output 2 12 2" xfId="8956" xr:uid="{00000000-0005-0000-0000-000001230000}"/>
    <cellStyle name="Output 2 12 2 2" xfId="8957" xr:uid="{00000000-0005-0000-0000-000002230000}"/>
    <cellStyle name="Output 2 12 2 2 2" xfId="8958" xr:uid="{00000000-0005-0000-0000-000003230000}"/>
    <cellStyle name="Output 2 12 3" xfId="8959" xr:uid="{00000000-0005-0000-0000-000004230000}"/>
    <cellStyle name="Output 2 12 3 2" xfId="8960" xr:uid="{00000000-0005-0000-0000-000005230000}"/>
    <cellStyle name="Output 2 13" xfId="8961" xr:uid="{00000000-0005-0000-0000-000006230000}"/>
    <cellStyle name="Output 2 13 2" xfId="8962" xr:uid="{00000000-0005-0000-0000-000007230000}"/>
    <cellStyle name="Output 2 13 2 2" xfId="8963" xr:uid="{00000000-0005-0000-0000-000008230000}"/>
    <cellStyle name="Output 2 13 2 2 2" xfId="8964" xr:uid="{00000000-0005-0000-0000-000009230000}"/>
    <cellStyle name="Output 2 13 3" xfId="8965" xr:uid="{00000000-0005-0000-0000-00000A230000}"/>
    <cellStyle name="Output 2 13 3 2" xfId="8966" xr:uid="{00000000-0005-0000-0000-00000B230000}"/>
    <cellStyle name="Output 2 14" xfId="8967" xr:uid="{00000000-0005-0000-0000-00000C230000}"/>
    <cellStyle name="Output 2 14 2" xfId="8968" xr:uid="{00000000-0005-0000-0000-00000D230000}"/>
    <cellStyle name="Output 2 14 2 2" xfId="8969" xr:uid="{00000000-0005-0000-0000-00000E230000}"/>
    <cellStyle name="Output 2 14 2 2 2" xfId="8970" xr:uid="{00000000-0005-0000-0000-00000F230000}"/>
    <cellStyle name="Output 2 14 3" xfId="8971" xr:uid="{00000000-0005-0000-0000-000010230000}"/>
    <cellStyle name="Output 2 14 3 2" xfId="8972" xr:uid="{00000000-0005-0000-0000-000011230000}"/>
    <cellStyle name="Output 2 15" xfId="8973" xr:uid="{00000000-0005-0000-0000-000012230000}"/>
    <cellStyle name="Output 2 15 2" xfId="8974" xr:uid="{00000000-0005-0000-0000-000013230000}"/>
    <cellStyle name="Output 2 15 2 2" xfId="8975" xr:uid="{00000000-0005-0000-0000-000014230000}"/>
    <cellStyle name="Output 2 15 2 2 2" xfId="8976" xr:uid="{00000000-0005-0000-0000-000015230000}"/>
    <cellStyle name="Output 2 15 3" xfId="8977" xr:uid="{00000000-0005-0000-0000-000016230000}"/>
    <cellStyle name="Output 2 15 3 2" xfId="8978" xr:uid="{00000000-0005-0000-0000-000017230000}"/>
    <cellStyle name="Output 2 16" xfId="8979" xr:uid="{00000000-0005-0000-0000-000018230000}"/>
    <cellStyle name="Output 2 16 2" xfId="8980" xr:uid="{00000000-0005-0000-0000-000019230000}"/>
    <cellStyle name="Output 2 16 2 2" xfId="8981" xr:uid="{00000000-0005-0000-0000-00001A230000}"/>
    <cellStyle name="Output 2 16 2 2 2" xfId="8982" xr:uid="{00000000-0005-0000-0000-00001B230000}"/>
    <cellStyle name="Output 2 16 3" xfId="8983" xr:uid="{00000000-0005-0000-0000-00001C230000}"/>
    <cellStyle name="Output 2 16 3 2" xfId="8984" xr:uid="{00000000-0005-0000-0000-00001D230000}"/>
    <cellStyle name="Output 2 17" xfId="8985" xr:uid="{00000000-0005-0000-0000-00001E230000}"/>
    <cellStyle name="Output 2 17 2" xfId="8986" xr:uid="{00000000-0005-0000-0000-00001F230000}"/>
    <cellStyle name="Output 2 17 2 2" xfId="8987" xr:uid="{00000000-0005-0000-0000-000020230000}"/>
    <cellStyle name="Output 2 17 2 2 2" xfId="8988" xr:uid="{00000000-0005-0000-0000-000021230000}"/>
    <cellStyle name="Output 2 17 3" xfId="8989" xr:uid="{00000000-0005-0000-0000-000022230000}"/>
    <cellStyle name="Output 2 17 3 2" xfId="8990" xr:uid="{00000000-0005-0000-0000-000023230000}"/>
    <cellStyle name="Output 2 18" xfId="8991" xr:uid="{00000000-0005-0000-0000-000024230000}"/>
    <cellStyle name="Output 2 18 2" xfId="8992" xr:uid="{00000000-0005-0000-0000-000025230000}"/>
    <cellStyle name="Output 2 18 2 2" xfId="8993" xr:uid="{00000000-0005-0000-0000-000026230000}"/>
    <cellStyle name="Output 2 18 2 2 2" xfId="8994" xr:uid="{00000000-0005-0000-0000-000027230000}"/>
    <cellStyle name="Output 2 18 3" xfId="8995" xr:uid="{00000000-0005-0000-0000-000028230000}"/>
    <cellStyle name="Output 2 18 3 2" xfId="8996" xr:uid="{00000000-0005-0000-0000-000029230000}"/>
    <cellStyle name="Output 2 19" xfId="8997" xr:uid="{00000000-0005-0000-0000-00002A230000}"/>
    <cellStyle name="Output 2 19 2" xfId="8998" xr:uid="{00000000-0005-0000-0000-00002B230000}"/>
    <cellStyle name="Output 2 19 2 2" xfId="8999" xr:uid="{00000000-0005-0000-0000-00002C230000}"/>
    <cellStyle name="Output 2 2" xfId="9000" xr:uid="{00000000-0005-0000-0000-00002D230000}"/>
    <cellStyle name="Output 2 2 2" xfId="9001" xr:uid="{00000000-0005-0000-0000-00002E230000}"/>
    <cellStyle name="Output 2 2 2 2" xfId="9002" xr:uid="{00000000-0005-0000-0000-00002F230000}"/>
    <cellStyle name="Output 2 2 2 2 2" xfId="9003" xr:uid="{00000000-0005-0000-0000-000030230000}"/>
    <cellStyle name="Output 2 2 2 2 2 2" xfId="9004" xr:uid="{00000000-0005-0000-0000-000031230000}"/>
    <cellStyle name="Output 2 2 2 3" xfId="9005" xr:uid="{00000000-0005-0000-0000-000032230000}"/>
    <cellStyle name="Output 2 2 2 3 2" xfId="9006" xr:uid="{00000000-0005-0000-0000-000033230000}"/>
    <cellStyle name="Output 2 2 3" xfId="9007" xr:uid="{00000000-0005-0000-0000-000034230000}"/>
    <cellStyle name="Output 2 2 3 2" xfId="9008" xr:uid="{00000000-0005-0000-0000-000035230000}"/>
    <cellStyle name="Output 2 2 3 2 2" xfId="9009" xr:uid="{00000000-0005-0000-0000-000036230000}"/>
    <cellStyle name="Output 2 2 3 2 2 2" xfId="9010" xr:uid="{00000000-0005-0000-0000-000037230000}"/>
    <cellStyle name="Output 2 2 3 3" xfId="9011" xr:uid="{00000000-0005-0000-0000-000038230000}"/>
    <cellStyle name="Output 2 2 3 3 2" xfId="9012" xr:uid="{00000000-0005-0000-0000-000039230000}"/>
    <cellStyle name="Output 2 2 4" xfId="9013" xr:uid="{00000000-0005-0000-0000-00003A230000}"/>
    <cellStyle name="Output 2 2 4 2" xfId="9014" xr:uid="{00000000-0005-0000-0000-00003B230000}"/>
    <cellStyle name="Output 2 2 4 2 2" xfId="9015" xr:uid="{00000000-0005-0000-0000-00003C230000}"/>
    <cellStyle name="Output 2 2 5" xfId="9016" xr:uid="{00000000-0005-0000-0000-00003D230000}"/>
    <cellStyle name="Output 2 2 5 2" xfId="9017" xr:uid="{00000000-0005-0000-0000-00003E230000}"/>
    <cellStyle name="Output 2 2 5 2 2" xfId="9018" xr:uid="{00000000-0005-0000-0000-00003F230000}"/>
    <cellStyle name="Output 2 2 6" xfId="9019" xr:uid="{00000000-0005-0000-0000-000040230000}"/>
    <cellStyle name="Output 2 2 6 2" xfId="9020" xr:uid="{00000000-0005-0000-0000-000041230000}"/>
    <cellStyle name="Output 2 20" xfId="9021" xr:uid="{00000000-0005-0000-0000-000042230000}"/>
    <cellStyle name="Output 2 20 2" xfId="9022" xr:uid="{00000000-0005-0000-0000-000043230000}"/>
    <cellStyle name="Output 2 20 2 2" xfId="9023" xr:uid="{00000000-0005-0000-0000-000044230000}"/>
    <cellStyle name="Output 2 21" xfId="9024" xr:uid="{00000000-0005-0000-0000-000045230000}"/>
    <cellStyle name="Output 2 21 2" xfId="9025" xr:uid="{00000000-0005-0000-0000-000046230000}"/>
    <cellStyle name="Output 2 21 2 2" xfId="9026" xr:uid="{00000000-0005-0000-0000-000047230000}"/>
    <cellStyle name="Output 2 22" xfId="9027" xr:uid="{00000000-0005-0000-0000-000048230000}"/>
    <cellStyle name="Output 2 22 2" xfId="9028" xr:uid="{00000000-0005-0000-0000-000049230000}"/>
    <cellStyle name="Output 2 22 2 2" xfId="9029" xr:uid="{00000000-0005-0000-0000-00004A230000}"/>
    <cellStyle name="Output 2 23" xfId="9030" xr:uid="{00000000-0005-0000-0000-00004B230000}"/>
    <cellStyle name="Output 2 23 2" xfId="9031" xr:uid="{00000000-0005-0000-0000-00004C230000}"/>
    <cellStyle name="Output 2 24" xfId="9032" xr:uid="{00000000-0005-0000-0000-00004D230000}"/>
    <cellStyle name="Output 2 3" xfId="9033" xr:uid="{00000000-0005-0000-0000-00004E230000}"/>
    <cellStyle name="Output 2 3 2" xfId="9034" xr:uid="{00000000-0005-0000-0000-00004F230000}"/>
    <cellStyle name="Output 2 3 2 2" xfId="9035" xr:uid="{00000000-0005-0000-0000-000050230000}"/>
    <cellStyle name="Output 2 3 2 2 2" xfId="9036" xr:uid="{00000000-0005-0000-0000-000051230000}"/>
    <cellStyle name="Output 2 3 2 2 2 2" xfId="9037" xr:uid="{00000000-0005-0000-0000-000052230000}"/>
    <cellStyle name="Output 2 3 2 3" xfId="9038" xr:uid="{00000000-0005-0000-0000-000053230000}"/>
    <cellStyle name="Output 2 3 2 3 2" xfId="9039" xr:uid="{00000000-0005-0000-0000-000054230000}"/>
    <cellStyle name="Output 2 3 3" xfId="9040" xr:uid="{00000000-0005-0000-0000-000055230000}"/>
    <cellStyle name="Output 2 3 3 2" xfId="9041" xr:uid="{00000000-0005-0000-0000-000056230000}"/>
    <cellStyle name="Output 2 3 3 2 2" xfId="9042" xr:uid="{00000000-0005-0000-0000-000057230000}"/>
    <cellStyle name="Output 2 3 3 2 2 2" xfId="9043" xr:uid="{00000000-0005-0000-0000-000058230000}"/>
    <cellStyle name="Output 2 3 3 3" xfId="9044" xr:uid="{00000000-0005-0000-0000-000059230000}"/>
    <cellStyle name="Output 2 3 3 3 2" xfId="9045" xr:uid="{00000000-0005-0000-0000-00005A230000}"/>
    <cellStyle name="Output 2 3 4" xfId="9046" xr:uid="{00000000-0005-0000-0000-00005B230000}"/>
    <cellStyle name="Output 2 3 4 2" xfId="9047" xr:uid="{00000000-0005-0000-0000-00005C230000}"/>
    <cellStyle name="Output 2 3 4 2 2" xfId="9048" xr:uid="{00000000-0005-0000-0000-00005D230000}"/>
    <cellStyle name="Output 2 3 5" xfId="9049" xr:uid="{00000000-0005-0000-0000-00005E230000}"/>
    <cellStyle name="Output 2 3 5 2" xfId="9050" xr:uid="{00000000-0005-0000-0000-00005F230000}"/>
    <cellStyle name="Output 2 3 5 2 2" xfId="9051" xr:uid="{00000000-0005-0000-0000-000060230000}"/>
    <cellStyle name="Output 2 3 6" xfId="9052" xr:uid="{00000000-0005-0000-0000-000061230000}"/>
    <cellStyle name="Output 2 3 6 2" xfId="9053" xr:uid="{00000000-0005-0000-0000-000062230000}"/>
    <cellStyle name="Output 2 4" xfId="9054" xr:uid="{00000000-0005-0000-0000-000063230000}"/>
    <cellStyle name="Output 2 4 2" xfId="9055" xr:uid="{00000000-0005-0000-0000-000064230000}"/>
    <cellStyle name="Output 2 4 2 2" xfId="9056" xr:uid="{00000000-0005-0000-0000-000065230000}"/>
    <cellStyle name="Output 2 4 2 2 2" xfId="9057" xr:uid="{00000000-0005-0000-0000-000066230000}"/>
    <cellStyle name="Output 2 4 2 2 2 2" xfId="9058" xr:uid="{00000000-0005-0000-0000-000067230000}"/>
    <cellStyle name="Output 2 4 2 3" xfId="9059" xr:uid="{00000000-0005-0000-0000-000068230000}"/>
    <cellStyle name="Output 2 4 2 3 2" xfId="9060" xr:uid="{00000000-0005-0000-0000-000069230000}"/>
    <cellStyle name="Output 2 4 3" xfId="9061" xr:uid="{00000000-0005-0000-0000-00006A230000}"/>
    <cellStyle name="Output 2 4 3 2" xfId="9062" xr:uid="{00000000-0005-0000-0000-00006B230000}"/>
    <cellStyle name="Output 2 4 3 2 2" xfId="9063" xr:uid="{00000000-0005-0000-0000-00006C230000}"/>
    <cellStyle name="Output 2 4 3 2 2 2" xfId="9064" xr:uid="{00000000-0005-0000-0000-00006D230000}"/>
    <cellStyle name="Output 2 4 3 3" xfId="9065" xr:uid="{00000000-0005-0000-0000-00006E230000}"/>
    <cellStyle name="Output 2 4 3 3 2" xfId="9066" xr:uid="{00000000-0005-0000-0000-00006F230000}"/>
    <cellStyle name="Output 2 4 4" xfId="9067" xr:uid="{00000000-0005-0000-0000-000070230000}"/>
    <cellStyle name="Output 2 4 4 2" xfId="9068" xr:uid="{00000000-0005-0000-0000-000071230000}"/>
    <cellStyle name="Output 2 4 4 2 2" xfId="9069" xr:uid="{00000000-0005-0000-0000-000072230000}"/>
    <cellStyle name="Output 2 4 5" xfId="9070" xr:uid="{00000000-0005-0000-0000-000073230000}"/>
    <cellStyle name="Output 2 4 5 2" xfId="9071" xr:uid="{00000000-0005-0000-0000-000074230000}"/>
    <cellStyle name="Output 2 4 5 2 2" xfId="9072" xr:uid="{00000000-0005-0000-0000-000075230000}"/>
    <cellStyle name="Output 2 4 6" xfId="9073" xr:uid="{00000000-0005-0000-0000-000076230000}"/>
    <cellStyle name="Output 2 4 6 2" xfId="9074" xr:uid="{00000000-0005-0000-0000-000077230000}"/>
    <cellStyle name="Output 2 5" xfId="9075" xr:uid="{00000000-0005-0000-0000-000078230000}"/>
    <cellStyle name="Output 2 5 2" xfId="9076" xr:uid="{00000000-0005-0000-0000-000079230000}"/>
    <cellStyle name="Output 2 5 2 2" xfId="9077" xr:uid="{00000000-0005-0000-0000-00007A230000}"/>
    <cellStyle name="Output 2 5 2 2 2" xfId="9078" xr:uid="{00000000-0005-0000-0000-00007B230000}"/>
    <cellStyle name="Output 2 5 3" xfId="9079" xr:uid="{00000000-0005-0000-0000-00007C230000}"/>
    <cellStyle name="Output 2 5 3 2" xfId="9080" xr:uid="{00000000-0005-0000-0000-00007D230000}"/>
    <cellStyle name="Output 2 6" xfId="9081" xr:uid="{00000000-0005-0000-0000-00007E230000}"/>
    <cellStyle name="Output 2 6 2" xfId="9082" xr:uid="{00000000-0005-0000-0000-00007F230000}"/>
    <cellStyle name="Output 2 6 2 2" xfId="9083" xr:uid="{00000000-0005-0000-0000-000080230000}"/>
    <cellStyle name="Output 2 6 2 2 2" xfId="9084" xr:uid="{00000000-0005-0000-0000-000081230000}"/>
    <cellStyle name="Output 2 6 3" xfId="9085" xr:uid="{00000000-0005-0000-0000-000082230000}"/>
    <cellStyle name="Output 2 6 3 2" xfId="9086" xr:uid="{00000000-0005-0000-0000-000083230000}"/>
    <cellStyle name="Output 2 7" xfId="9087" xr:uid="{00000000-0005-0000-0000-000084230000}"/>
    <cellStyle name="Output 2 7 2" xfId="9088" xr:uid="{00000000-0005-0000-0000-000085230000}"/>
    <cellStyle name="Output 2 7 2 2" xfId="9089" xr:uid="{00000000-0005-0000-0000-000086230000}"/>
    <cellStyle name="Output 2 7 2 2 2" xfId="9090" xr:uid="{00000000-0005-0000-0000-000087230000}"/>
    <cellStyle name="Output 2 7 3" xfId="9091" xr:uid="{00000000-0005-0000-0000-000088230000}"/>
    <cellStyle name="Output 2 7 3 2" xfId="9092" xr:uid="{00000000-0005-0000-0000-000089230000}"/>
    <cellStyle name="Output 2 8" xfId="9093" xr:uid="{00000000-0005-0000-0000-00008A230000}"/>
    <cellStyle name="Output 2 8 2" xfId="9094" xr:uid="{00000000-0005-0000-0000-00008B230000}"/>
    <cellStyle name="Output 2 8 2 2" xfId="9095" xr:uid="{00000000-0005-0000-0000-00008C230000}"/>
    <cellStyle name="Output 2 8 2 2 2" xfId="9096" xr:uid="{00000000-0005-0000-0000-00008D230000}"/>
    <cellStyle name="Output 2 8 3" xfId="9097" xr:uid="{00000000-0005-0000-0000-00008E230000}"/>
    <cellStyle name="Output 2 8 3 2" xfId="9098" xr:uid="{00000000-0005-0000-0000-00008F230000}"/>
    <cellStyle name="Output 2 9" xfId="9099" xr:uid="{00000000-0005-0000-0000-000090230000}"/>
    <cellStyle name="Output 2 9 2" xfId="9100" xr:uid="{00000000-0005-0000-0000-000091230000}"/>
    <cellStyle name="Output 2 9 2 2" xfId="9101" xr:uid="{00000000-0005-0000-0000-000092230000}"/>
    <cellStyle name="Output 2 9 2 2 2" xfId="9102" xr:uid="{00000000-0005-0000-0000-000093230000}"/>
    <cellStyle name="Output 2 9 3" xfId="9103" xr:uid="{00000000-0005-0000-0000-000094230000}"/>
    <cellStyle name="Output 2 9 3 2" xfId="9104" xr:uid="{00000000-0005-0000-0000-000095230000}"/>
    <cellStyle name="Output 2_PasteTemp" xfId="9105" xr:uid="{00000000-0005-0000-0000-000096230000}"/>
    <cellStyle name="Output 3" xfId="9106" xr:uid="{00000000-0005-0000-0000-000097230000}"/>
    <cellStyle name="Output 3 2" xfId="9107" xr:uid="{00000000-0005-0000-0000-000098230000}"/>
    <cellStyle name="Output 3 2 2" xfId="9108" xr:uid="{00000000-0005-0000-0000-000099230000}"/>
    <cellStyle name="Output 3 2 2 2" xfId="9109" xr:uid="{00000000-0005-0000-0000-00009A230000}"/>
    <cellStyle name="Output 3 2 2 2 2" xfId="9110" xr:uid="{00000000-0005-0000-0000-00009B230000}"/>
    <cellStyle name="Output 3 2 3" xfId="9111" xr:uid="{00000000-0005-0000-0000-00009C230000}"/>
    <cellStyle name="Output 3 2 3 2" xfId="9112" xr:uid="{00000000-0005-0000-0000-00009D230000}"/>
    <cellStyle name="Output 3 2 3 2 2" xfId="9113" xr:uid="{00000000-0005-0000-0000-00009E230000}"/>
    <cellStyle name="Output 3 2 4" xfId="9114" xr:uid="{00000000-0005-0000-0000-00009F230000}"/>
    <cellStyle name="Output 3 2 4 2" xfId="9115" xr:uid="{00000000-0005-0000-0000-0000A0230000}"/>
    <cellStyle name="Output 3 3" xfId="9116" xr:uid="{00000000-0005-0000-0000-0000A1230000}"/>
    <cellStyle name="Output 3 3 2" xfId="9117" xr:uid="{00000000-0005-0000-0000-0000A2230000}"/>
    <cellStyle name="Output 3 3 2 2" xfId="9118" xr:uid="{00000000-0005-0000-0000-0000A3230000}"/>
    <cellStyle name="Output 3 3 2 2 2" xfId="9119" xr:uid="{00000000-0005-0000-0000-0000A4230000}"/>
    <cellStyle name="Output 3 3 3" xfId="9120" xr:uid="{00000000-0005-0000-0000-0000A5230000}"/>
    <cellStyle name="Output 3 3 3 2" xfId="9121" xr:uid="{00000000-0005-0000-0000-0000A6230000}"/>
    <cellStyle name="Output 3 3 3 2 2" xfId="9122" xr:uid="{00000000-0005-0000-0000-0000A7230000}"/>
    <cellStyle name="Output 3 3 4" xfId="9123" xr:uid="{00000000-0005-0000-0000-0000A8230000}"/>
    <cellStyle name="Output 3 3 4 2" xfId="9124" xr:uid="{00000000-0005-0000-0000-0000A9230000}"/>
    <cellStyle name="Output 3 4" xfId="9125" xr:uid="{00000000-0005-0000-0000-0000AA230000}"/>
    <cellStyle name="Output 3 4 2" xfId="9126" xr:uid="{00000000-0005-0000-0000-0000AB230000}"/>
    <cellStyle name="Output 3 4 2 2" xfId="9127" xr:uid="{00000000-0005-0000-0000-0000AC230000}"/>
    <cellStyle name="Output 3 5" xfId="9128" xr:uid="{00000000-0005-0000-0000-0000AD230000}"/>
    <cellStyle name="Output 3 5 2" xfId="9129" xr:uid="{00000000-0005-0000-0000-0000AE230000}"/>
    <cellStyle name="Output 3 5 2 2" xfId="9130" xr:uid="{00000000-0005-0000-0000-0000AF230000}"/>
    <cellStyle name="Output 3 6" xfId="9131" xr:uid="{00000000-0005-0000-0000-0000B0230000}"/>
    <cellStyle name="Output 3 6 2" xfId="9132" xr:uid="{00000000-0005-0000-0000-0000B1230000}"/>
    <cellStyle name="Output 4" xfId="9133" xr:uid="{00000000-0005-0000-0000-0000B2230000}"/>
    <cellStyle name="Output 4 2" xfId="9134" xr:uid="{00000000-0005-0000-0000-0000B3230000}"/>
    <cellStyle name="Output 4 2 2" xfId="9135" xr:uid="{00000000-0005-0000-0000-0000B4230000}"/>
    <cellStyle name="Output 4 2 2 2" xfId="9136" xr:uid="{00000000-0005-0000-0000-0000B5230000}"/>
    <cellStyle name="Output 4 2 2 2 2" xfId="9137" xr:uid="{00000000-0005-0000-0000-0000B6230000}"/>
    <cellStyle name="Output 4 2 3" xfId="9138" xr:uid="{00000000-0005-0000-0000-0000B7230000}"/>
    <cellStyle name="Output 4 2 3 2" xfId="9139" xr:uid="{00000000-0005-0000-0000-0000B8230000}"/>
    <cellStyle name="Output 4 2 3 2 2" xfId="9140" xr:uid="{00000000-0005-0000-0000-0000B9230000}"/>
    <cellStyle name="Output 4 2 4" xfId="9141" xr:uid="{00000000-0005-0000-0000-0000BA230000}"/>
    <cellStyle name="Output 4 2 4 2" xfId="9142" xr:uid="{00000000-0005-0000-0000-0000BB230000}"/>
    <cellStyle name="Output 4 3" xfId="9143" xr:uid="{00000000-0005-0000-0000-0000BC230000}"/>
    <cellStyle name="Output 4 3 2" xfId="9144" xr:uid="{00000000-0005-0000-0000-0000BD230000}"/>
    <cellStyle name="Output 4 3 2 2" xfId="9145" xr:uid="{00000000-0005-0000-0000-0000BE230000}"/>
    <cellStyle name="Output 4 4" xfId="9146" xr:uid="{00000000-0005-0000-0000-0000BF230000}"/>
    <cellStyle name="Output 4 4 2" xfId="9147" xr:uid="{00000000-0005-0000-0000-0000C0230000}"/>
    <cellStyle name="Output 4 4 2 2" xfId="9148" xr:uid="{00000000-0005-0000-0000-0000C1230000}"/>
    <cellStyle name="Output 4 5" xfId="9149" xr:uid="{00000000-0005-0000-0000-0000C2230000}"/>
    <cellStyle name="Output 4 5 2" xfId="9150" xr:uid="{00000000-0005-0000-0000-0000C3230000}"/>
    <cellStyle name="Output 5" xfId="9151" xr:uid="{00000000-0005-0000-0000-0000C4230000}"/>
    <cellStyle name="Output 5 2" xfId="9152" xr:uid="{00000000-0005-0000-0000-0000C5230000}"/>
    <cellStyle name="Output 5 2 2" xfId="9153" xr:uid="{00000000-0005-0000-0000-0000C6230000}"/>
    <cellStyle name="Output 5 2 2 2" xfId="9154" xr:uid="{00000000-0005-0000-0000-0000C7230000}"/>
    <cellStyle name="Output 5 2 2 2 2" xfId="9155" xr:uid="{00000000-0005-0000-0000-0000C8230000}"/>
    <cellStyle name="Output 5 2 3" xfId="9156" xr:uid="{00000000-0005-0000-0000-0000C9230000}"/>
    <cellStyle name="Output 5 2 3 2" xfId="9157" xr:uid="{00000000-0005-0000-0000-0000CA230000}"/>
    <cellStyle name="Output 5 2 3 2 2" xfId="9158" xr:uid="{00000000-0005-0000-0000-0000CB230000}"/>
    <cellStyle name="Output 5 2 4" xfId="9159" xr:uid="{00000000-0005-0000-0000-0000CC230000}"/>
    <cellStyle name="Output 5 2 4 2" xfId="9160" xr:uid="{00000000-0005-0000-0000-0000CD230000}"/>
    <cellStyle name="Output 5 3" xfId="9161" xr:uid="{00000000-0005-0000-0000-0000CE230000}"/>
    <cellStyle name="Output 5 3 2" xfId="9162" xr:uid="{00000000-0005-0000-0000-0000CF230000}"/>
    <cellStyle name="Output 5 3 2 2" xfId="9163" xr:uid="{00000000-0005-0000-0000-0000D0230000}"/>
    <cellStyle name="Output 5 4" xfId="9164" xr:uid="{00000000-0005-0000-0000-0000D1230000}"/>
    <cellStyle name="Output 5 4 2" xfId="9165" xr:uid="{00000000-0005-0000-0000-0000D2230000}"/>
    <cellStyle name="Output 6" xfId="9166" xr:uid="{00000000-0005-0000-0000-0000D3230000}"/>
    <cellStyle name="Output 6 2" xfId="9167" xr:uid="{00000000-0005-0000-0000-0000D4230000}"/>
    <cellStyle name="Output 6 2 2" xfId="9168" xr:uid="{00000000-0005-0000-0000-0000D5230000}"/>
    <cellStyle name="Output 6 2 2 2" xfId="9169" xr:uid="{00000000-0005-0000-0000-0000D6230000}"/>
    <cellStyle name="Output 6 3" xfId="9170" xr:uid="{00000000-0005-0000-0000-0000D7230000}"/>
    <cellStyle name="Output 6 3 2" xfId="9171" xr:uid="{00000000-0005-0000-0000-0000D8230000}"/>
    <cellStyle name="Output 7" xfId="9172" xr:uid="{00000000-0005-0000-0000-0000D9230000}"/>
    <cellStyle name="Output 7 2" xfId="9173" xr:uid="{00000000-0005-0000-0000-0000DA230000}"/>
    <cellStyle name="Output 7 2 2" xfId="9174" xr:uid="{00000000-0005-0000-0000-0000DB230000}"/>
    <cellStyle name="Output 7 2 2 2" xfId="9175" xr:uid="{00000000-0005-0000-0000-0000DC230000}"/>
    <cellStyle name="Output 7 3" xfId="9176" xr:uid="{00000000-0005-0000-0000-0000DD230000}"/>
    <cellStyle name="Output 7 3 2" xfId="9177" xr:uid="{00000000-0005-0000-0000-0000DE230000}"/>
    <cellStyle name="Output 8" xfId="9178" xr:uid="{00000000-0005-0000-0000-0000DF230000}"/>
    <cellStyle name="Output 8 2" xfId="9179" xr:uid="{00000000-0005-0000-0000-0000E0230000}"/>
    <cellStyle name="Output 8 2 2" xfId="9180" xr:uid="{00000000-0005-0000-0000-0000E1230000}"/>
    <cellStyle name="Output 8 2 2 2" xfId="9181" xr:uid="{00000000-0005-0000-0000-0000E2230000}"/>
    <cellStyle name="Output 8 3" xfId="9182" xr:uid="{00000000-0005-0000-0000-0000E3230000}"/>
    <cellStyle name="Output 8 3 2" xfId="9183" xr:uid="{00000000-0005-0000-0000-0000E4230000}"/>
    <cellStyle name="P1D" xfId="9184" xr:uid="{00000000-0005-0000-0000-0000E5230000}"/>
    <cellStyle name="paint" xfId="9185" xr:uid="{00000000-0005-0000-0000-0000E6230000}"/>
    <cellStyle name="Percent" xfId="13041" builtinId="5"/>
    <cellStyle name="Percent [0]" xfId="9186" xr:uid="{00000000-0005-0000-0000-0000E7230000}"/>
    <cellStyle name="Percent [00]" xfId="9187" xr:uid="{00000000-0005-0000-0000-0000E8230000}"/>
    <cellStyle name="Percent [2]" xfId="9188" xr:uid="{00000000-0005-0000-0000-0000E9230000}"/>
    <cellStyle name="Percent [2] 2" xfId="9189" xr:uid="{00000000-0005-0000-0000-0000EA230000}"/>
    <cellStyle name="Percent [2] 3" xfId="9190" xr:uid="{00000000-0005-0000-0000-0000EB230000}"/>
    <cellStyle name="Percent [2] 4" xfId="9191" xr:uid="{00000000-0005-0000-0000-0000EC230000}"/>
    <cellStyle name="Percent 10" xfId="9192" xr:uid="{00000000-0005-0000-0000-0000ED230000}"/>
    <cellStyle name="Percent 10 2" xfId="9193" xr:uid="{00000000-0005-0000-0000-0000EE230000}"/>
    <cellStyle name="Percent 10 3" xfId="9194" xr:uid="{00000000-0005-0000-0000-0000EF230000}"/>
    <cellStyle name="Percent 10 4" xfId="9195" xr:uid="{00000000-0005-0000-0000-0000F0230000}"/>
    <cellStyle name="Percent 10 5" xfId="9196" xr:uid="{00000000-0005-0000-0000-0000F1230000}"/>
    <cellStyle name="Percent 100" xfId="9197" xr:uid="{00000000-0005-0000-0000-0000F2230000}"/>
    <cellStyle name="Percent 101" xfId="9198" xr:uid="{00000000-0005-0000-0000-0000F3230000}"/>
    <cellStyle name="Percent 102" xfId="9199" xr:uid="{00000000-0005-0000-0000-0000F4230000}"/>
    <cellStyle name="Percent 103" xfId="9200" xr:uid="{00000000-0005-0000-0000-0000F5230000}"/>
    <cellStyle name="Percent 104" xfId="9201" xr:uid="{00000000-0005-0000-0000-0000F6230000}"/>
    <cellStyle name="Percent 105" xfId="9202" xr:uid="{00000000-0005-0000-0000-0000F7230000}"/>
    <cellStyle name="Percent 106" xfId="9203" xr:uid="{00000000-0005-0000-0000-0000F8230000}"/>
    <cellStyle name="Percent 107" xfId="9204" xr:uid="{00000000-0005-0000-0000-0000F9230000}"/>
    <cellStyle name="Percent 108" xfId="9205" xr:uid="{00000000-0005-0000-0000-0000FA230000}"/>
    <cellStyle name="Percent 109" xfId="9206" xr:uid="{00000000-0005-0000-0000-0000FB230000}"/>
    <cellStyle name="Percent 11" xfId="9207" xr:uid="{00000000-0005-0000-0000-0000FC230000}"/>
    <cellStyle name="Percent 11 2" xfId="9208" xr:uid="{00000000-0005-0000-0000-0000FD230000}"/>
    <cellStyle name="Percent 11 3" xfId="9209" xr:uid="{00000000-0005-0000-0000-0000FE230000}"/>
    <cellStyle name="Percent 11 4" xfId="9210" xr:uid="{00000000-0005-0000-0000-0000FF230000}"/>
    <cellStyle name="Percent 11 5" xfId="9211" xr:uid="{00000000-0005-0000-0000-000000240000}"/>
    <cellStyle name="Percent 110" xfId="9212" xr:uid="{00000000-0005-0000-0000-000001240000}"/>
    <cellStyle name="Percent 111" xfId="9213" xr:uid="{00000000-0005-0000-0000-000002240000}"/>
    <cellStyle name="Percent 112" xfId="9214" xr:uid="{00000000-0005-0000-0000-000003240000}"/>
    <cellStyle name="Percent 113" xfId="9215" xr:uid="{00000000-0005-0000-0000-000004240000}"/>
    <cellStyle name="Percent 114" xfId="9216" xr:uid="{00000000-0005-0000-0000-000005240000}"/>
    <cellStyle name="Percent 115" xfId="9217" xr:uid="{00000000-0005-0000-0000-000006240000}"/>
    <cellStyle name="Percent 116" xfId="9218" xr:uid="{00000000-0005-0000-0000-000007240000}"/>
    <cellStyle name="Percent 117" xfId="9219" xr:uid="{00000000-0005-0000-0000-000008240000}"/>
    <cellStyle name="Percent 118" xfId="9220" xr:uid="{00000000-0005-0000-0000-000009240000}"/>
    <cellStyle name="Percent 119" xfId="9221" xr:uid="{00000000-0005-0000-0000-00000A240000}"/>
    <cellStyle name="Percent 12" xfId="9222" xr:uid="{00000000-0005-0000-0000-00000B240000}"/>
    <cellStyle name="Percent 12 2" xfId="9223" xr:uid="{00000000-0005-0000-0000-00000C240000}"/>
    <cellStyle name="Percent 120" xfId="9224" xr:uid="{00000000-0005-0000-0000-00000D240000}"/>
    <cellStyle name="Percent 121" xfId="9225" xr:uid="{00000000-0005-0000-0000-00000E240000}"/>
    <cellStyle name="Percent 122" xfId="9226" xr:uid="{00000000-0005-0000-0000-00000F240000}"/>
    <cellStyle name="Percent 123" xfId="9227" xr:uid="{00000000-0005-0000-0000-000010240000}"/>
    <cellStyle name="Percent 124" xfId="9228" xr:uid="{00000000-0005-0000-0000-000011240000}"/>
    <cellStyle name="Percent 125" xfId="9229" xr:uid="{00000000-0005-0000-0000-000012240000}"/>
    <cellStyle name="Percent 126" xfId="9230" xr:uid="{00000000-0005-0000-0000-000013240000}"/>
    <cellStyle name="Percent 127" xfId="9231" xr:uid="{00000000-0005-0000-0000-000014240000}"/>
    <cellStyle name="Percent 128" xfId="9232" xr:uid="{00000000-0005-0000-0000-000015240000}"/>
    <cellStyle name="Percent 129" xfId="9233" xr:uid="{00000000-0005-0000-0000-000016240000}"/>
    <cellStyle name="Percent 13" xfId="9234" xr:uid="{00000000-0005-0000-0000-000017240000}"/>
    <cellStyle name="Percent 13 2" xfId="9235" xr:uid="{00000000-0005-0000-0000-000018240000}"/>
    <cellStyle name="Percent 130" xfId="9236" xr:uid="{00000000-0005-0000-0000-000019240000}"/>
    <cellStyle name="Percent 131" xfId="9237" xr:uid="{00000000-0005-0000-0000-00001A240000}"/>
    <cellStyle name="Percent 132" xfId="9238" xr:uid="{00000000-0005-0000-0000-00001B240000}"/>
    <cellStyle name="Percent 133" xfId="9239" xr:uid="{00000000-0005-0000-0000-00001C240000}"/>
    <cellStyle name="Percent 134" xfId="9240" xr:uid="{00000000-0005-0000-0000-00001D240000}"/>
    <cellStyle name="Percent 135" xfId="9241" xr:uid="{00000000-0005-0000-0000-00001E240000}"/>
    <cellStyle name="Percent 136" xfId="9242" xr:uid="{00000000-0005-0000-0000-00001F240000}"/>
    <cellStyle name="Percent 137" xfId="9243" xr:uid="{00000000-0005-0000-0000-000020240000}"/>
    <cellStyle name="Percent 138" xfId="9244" xr:uid="{00000000-0005-0000-0000-000021240000}"/>
    <cellStyle name="Percent 139" xfId="9245" xr:uid="{00000000-0005-0000-0000-000022240000}"/>
    <cellStyle name="Percent 14" xfId="9246" xr:uid="{00000000-0005-0000-0000-000023240000}"/>
    <cellStyle name="Percent 14 2" xfId="9247" xr:uid="{00000000-0005-0000-0000-000024240000}"/>
    <cellStyle name="Percent 140" xfId="9248" xr:uid="{00000000-0005-0000-0000-000025240000}"/>
    <cellStyle name="Percent 141" xfId="9249" xr:uid="{00000000-0005-0000-0000-000026240000}"/>
    <cellStyle name="Percent 142" xfId="9250" xr:uid="{00000000-0005-0000-0000-000027240000}"/>
    <cellStyle name="Percent 143" xfId="9251" xr:uid="{00000000-0005-0000-0000-000028240000}"/>
    <cellStyle name="Percent 144" xfId="9252" xr:uid="{00000000-0005-0000-0000-000029240000}"/>
    <cellStyle name="Percent 145" xfId="9253" xr:uid="{00000000-0005-0000-0000-00002A240000}"/>
    <cellStyle name="Percent 146" xfId="9254" xr:uid="{00000000-0005-0000-0000-00002B240000}"/>
    <cellStyle name="Percent 147" xfId="9255" xr:uid="{00000000-0005-0000-0000-00002C240000}"/>
    <cellStyle name="Percent 148" xfId="9256" xr:uid="{00000000-0005-0000-0000-00002D240000}"/>
    <cellStyle name="Percent 149" xfId="9257" xr:uid="{00000000-0005-0000-0000-00002E240000}"/>
    <cellStyle name="Percent 15" xfId="9258" xr:uid="{00000000-0005-0000-0000-00002F240000}"/>
    <cellStyle name="Percent 15 2" xfId="9259" xr:uid="{00000000-0005-0000-0000-000030240000}"/>
    <cellStyle name="Percent 150" xfId="9260" xr:uid="{00000000-0005-0000-0000-000031240000}"/>
    <cellStyle name="Percent 151" xfId="9261" xr:uid="{00000000-0005-0000-0000-000032240000}"/>
    <cellStyle name="Percent 152" xfId="9262" xr:uid="{00000000-0005-0000-0000-000033240000}"/>
    <cellStyle name="Percent 153" xfId="9263" xr:uid="{00000000-0005-0000-0000-000034240000}"/>
    <cellStyle name="Percent 154" xfId="9264" xr:uid="{00000000-0005-0000-0000-000035240000}"/>
    <cellStyle name="Percent 155" xfId="9265" xr:uid="{00000000-0005-0000-0000-000036240000}"/>
    <cellStyle name="Percent 156" xfId="9266" xr:uid="{00000000-0005-0000-0000-000037240000}"/>
    <cellStyle name="Percent 157" xfId="9267" xr:uid="{00000000-0005-0000-0000-000038240000}"/>
    <cellStyle name="Percent 158" xfId="9268" xr:uid="{00000000-0005-0000-0000-000039240000}"/>
    <cellStyle name="Percent 159" xfId="9269" xr:uid="{00000000-0005-0000-0000-00003A240000}"/>
    <cellStyle name="Percent 16" xfId="9270" xr:uid="{00000000-0005-0000-0000-00003B240000}"/>
    <cellStyle name="Percent 16 2" xfId="9271" xr:uid="{00000000-0005-0000-0000-00003C240000}"/>
    <cellStyle name="Percent 160" xfId="9272" xr:uid="{00000000-0005-0000-0000-00003D240000}"/>
    <cellStyle name="Percent 161" xfId="9273" xr:uid="{00000000-0005-0000-0000-00003E240000}"/>
    <cellStyle name="Percent 162" xfId="9274" xr:uid="{00000000-0005-0000-0000-00003F240000}"/>
    <cellStyle name="Percent 163" xfId="9275" xr:uid="{00000000-0005-0000-0000-000040240000}"/>
    <cellStyle name="Percent 164" xfId="9276" xr:uid="{00000000-0005-0000-0000-000041240000}"/>
    <cellStyle name="Percent 165" xfId="9277" xr:uid="{00000000-0005-0000-0000-000042240000}"/>
    <cellStyle name="Percent 166" xfId="9278" xr:uid="{00000000-0005-0000-0000-000043240000}"/>
    <cellStyle name="Percent 167" xfId="9279" xr:uid="{00000000-0005-0000-0000-000044240000}"/>
    <cellStyle name="Percent 168" xfId="9280" xr:uid="{00000000-0005-0000-0000-000045240000}"/>
    <cellStyle name="Percent 169" xfId="9281" xr:uid="{00000000-0005-0000-0000-000046240000}"/>
    <cellStyle name="Percent 17" xfId="9282" xr:uid="{00000000-0005-0000-0000-000047240000}"/>
    <cellStyle name="Percent 17 2" xfId="9283" xr:uid="{00000000-0005-0000-0000-000048240000}"/>
    <cellStyle name="Percent 170" xfId="9284" xr:uid="{00000000-0005-0000-0000-000049240000}"/>
    <cellStyle name="Percent 171" xfId="9285" xr:uid="{00000000-0005-0000-0000-00004A240000}"/>
    <cellStyle name="Percent 172" xfId="9286" xr:uid="{00000000-0005-0000-0000-00004B240000}"/>
    <cellStyle name="Percent 173" xfId="9287" xr:uid="{00000000-0005-0000-0000-00004C240000}"/>
    <cellStyle name="Percent 174" xfId="9288" xr:uid="{00000000-0005-0000-0000-00004D240000}"/>
    <cellStyle name="Percent 175" xfId="9289" xr:uid="{00000000-0005-0000-0000-00004E240000}"/>
    <cellStyle name="Percent 176" xfId="9290" xr:uid="{00000000-0005-0000-0000-00004F240000}"/>
    <cellStyle name="Percent 177" xfId="9291" xr:uid="{00000000-0005-0000-0000-000050240000}"/>
    <cellStyle name="Percent 178" xfId="9292" xr:uid="{00000000-0005-0000-0000-000051240000}"/>
    <cellStyle name="Percent 179" xfId="9293" xr:uid="{00000000-0005-0000-0000-000052240000}"/>
    <cellStyle name="Percent 18" xfId="9294" xr:uid="{00000000-0005-0000-0000-000053240000}"/>
    <cellStyle name="Percent 18 2" xfId="9295" xr:uid="{00000000-0005-0000-0000-000054240000}"/>
    <cellStyle name="Percent 180" xfId="9296" xr:uid="{00000000-0005-0000-0000-000055240000}"/>
    <cellStyle name="Percent 181" xfId="9297" xr:uid="{00000000-0005-0000-0000-000056240000}"/>
    <cellStyle name="Percent 182" xfId="9298" xr:uid="{00000000-0005-0000-0000-000057240000}"/>
    <cellStyle name="Percent 183" xfId="9299" xr:uid="{00000000-0005-0000-0000-000058240000}"/>
    <cellStyle name="Percent 184" xfId="9300" xr:uid="{00000000-0005-0000-0000-000059240000}"/>
    <cellStyle name="Percent 185" xfId="9301" xr:uid="{00000000-0005-0000-0000-00005A240000}"/>
    <cellStyle name="Percent 186" xfId="9302" xr:uid="{00000000-0005-0000-0000-00005B240000}"/>
    <cellStyle name="Percent 187" xfId="9303" xr:uid="{00000000-0005-0000-0000-00005C240000}"/>
    <cellStyle name="Percent 188" xfId="9304" xr:uid="{00000000-0005-0000-0000-00005D240000}"/>
    <cellStyle name="Percent 189" xfId="9305" xr:uid="{00000000-0005-0000-0000-00005E240000}"/>
    <cellStyle name="Percent 19" xfId="9306" xr:uid="{00000000-0005-0000-0000-00005F240000}"/>
    <cellStyle name="Percent 19 2" xfId="9307" xr:uid="{00000000-0005-0000-0000-000060240000}"/>
    <cellStyle name="Percent 190" xfId="9308" xr:uid="{00000000-0005-0000-0000-000061240000}"/>
    <cellStyle name="Percent 191" xfId="9309" xr:uid="{00000000-0005-0000-0000-000062240000}"/>
    <cellStyle name="Percent 192" xfId="9310" xr:uid="{00000000-0005-0000-0000-000063240000}"/>
    <cellStyle name="Percent 193" xfId="9311" xr:uid="{00000000-0005-0000-0000-000064240000}"/>
    <cellStyle name="Percent 194" xfId="9312" xr:uid="{00000000-0005-0000-0000-000065240000}"/>
    <cellStyle name="Percent 195" xfId="9313" xr:uid="{00000000-0005-0000-0000-000066240000}"/>
    <cellStyle name="Percent 196" xfId="9314" xr:uid="{00000000-0005-0000-0000-000067240000}"/>
    <cellStyle name="Percent 197" xfId="9315" xr:uid="{00000000-0005-0000-0000-000068240000}"/>
    <cellStyle name="Percent 198" xfId="9316" xr:uid="{00000000-0005-0000-0000-000069240000}"/>
    <cellStyle name="Percent 199" xfId="9317" xr:uid="{00000000-0005-0000-0000-00006A240000}"/>
    <cellStyle name="Percent 2" xfId="9318" xr:uid="{00000000-0005-0000-0000-00006B240000}"/>
    <cellStyle name="Percent 2 2" xfId="9319" xr:uid="{00000000-0005-0000-0000-00006C240000}"/>
    <cellStyle name="Percent 2 2 2" xfId="9320" xr:uid="{00000000-0005-0000-0000-00006D240000}"/>
    <cellStyle name="Percent 2 2 2 2" xfId="9321" xr:uid="{00000000-0005-0000-0000-00006E240000}"/>
    <cellStyle name="Percent 2 2 3" xfId="9322" xr:uid="{00000000-0005-0000-0000-00006F240000}"/>
    <cellStyle name="Percent 2 2 4" xfId="9323" xr:uid="{00000000-0005-0000-0000-000070240000}"/>
    <cellStyle name="Percent 2 3" xfId="9324" xr:uid="{00000000-0005-0000-0000-000071240000}"/>
    <cellStyle name="Percent 2 3 2" xfId="9325" xr:uid="{00000000-0005-0000-0000-000072240000}"/>
    <cellStyle name="Percent 2 3 3" xfId="9326" xr:uid="{00000000-0005-0000-0000-000073240000}"/>
    <cellStyle name="Percent 2 3 4" xfId="9327" xr:uid="{00000000-0005-0000-0000-000074240000}"/>
    <cellStyle name="Percent 2 4" xfId="9328" xr:uid="{00000000-0005-0000-0000-000075240000}"/>
    <cellStyle name="Percent 2 4 2" xfId="9329" xr:uid="{00000000-0005-0000-0000-000076240000}"/>
    <cellStyle name="Percent 2 5" xfId="9330" xr:uid="{00000000-0005-0000-0000-000077240000}"/>
    <cellStyle name="Percent 2 6" xfId="9331" xr:uid="{00000000-0005-0000-0000-000078240000}"/>
    <cellStyle name="Percent 2 7" xfId="9332" xr:uid="{00000000-0005-0000-0000-000079240000}"/>
    <cellStyle name="Percent 2 8" xfId="9333" xr:uid="{00000000-0005-0000-0000-00007A240000}"/>
    <cellStyle name="Percent 20" xfId="9334" xr:uid="{00000000-0005-0000-0000-00007B240000}"/>
    <cellStyle name="Percent 20 2" xfId="9335" xr:uid="{00000000-0005-0000-0000-00007C240000}"/>
    <cellStyle name="Percent 20 3" xfId="9336" xr:uid="{00000000-0005-0000-0000-00007D240000}"/>
    <cellStyle name="Percent 200" xfId="9337" xr:uid="{00000000-0005-0000-0000-00007E240000}"/>
    <cellStyle name="Percent 201" xfId="9338" xr:uid="{00000000-0005-0000-0000-00007F240000}"/>
    <cellStyle name="Percent 201 2" xfId="9339" xr:uid="{00000000-0005-0000-0000-000080240000}"/>
    <cellStyle name="Percent 201 3" xfId="9340" xr:uid="{00000000-0005-0000-0000-000081240000}"/>
    <cellStyle name="Percent 201 4" xfId="9341" xr:uid="{00000000-0005-0000-0000-000082240000}"/>
    <cellStyle name="Percent 202" xfId="9342" xr:uid="{00000000-0005-0000-0000-000083240000}"/>
    <cellStyle name="Percent 202 2" xfId="9343" xr:uid="{00000000-0005-0000-0000-000084240000}"/>
    <cellStyle name="Percent 202 3" xfId="9344" xr:uid="{00000000-0005-0000-0000-000085240000}"/>
    <cellStyle name="Percent 203" xfId="9345" xr:uid="{00000000-0005-0000-0000-000086240000}"/>
    <cellStyle name="Percent 203 2" xfId="9346" xr:uid="{00000000-0005-0000-0000-000087240000}"/>
    <cellStyle name="Percent 203 3" xfId="9347" xr:uid="{00000000-0005-0000-0000-000088240000}"/>
    <cellStyle name="Percent 204" xfId="9348" xr:uid="{00000000-0005-0000-0000-000089240000}"/>
    <cellStyle name="Percent 204 2" xfId="9349" xr:uid="{00000000-0005-0000-0000-00008A240000}"/>
    <cellStyle name="Percent 204 3" xfId="9350" xr:uid="{00000000-0005-0000-0000-00008B240000}"/>
    <cellStyle name="Percent 205" xfId="9351" xr:uid="{00000000-0005-0000-0000-00008C240000}"/>
    <cellStyle name="Percent 205 2" xfId="9352" xr:uid="{00000000-0005-0000-0000-00008D240000}"/>
    <cellStyle name="Percent 205 3" xfId="9353" xr:uid="{00000000-0005-0000-0000-00008E240000}"/>
    <cellStyle name="Percent 206" xfId="9354" xr:uid="{00000000-0005-0000-0000-00008F240000}"/>
    <cellStyle name="Percent 206 2" xfId="9355" xr:uid="{00000000-0005-0000-0000-000090240000}"/>
    <cellStyle name="Percent 206 3" xfId="9356" xr:uid="{00000000-0005-0000-0000-000091240000}"/>
    <cellStyle name="Percent 207" xfId="9357" xr:uid="{00000000-0005-0000-0000-000092240000}"/>
    <cellStyle name="Percent 207 2" xfId="9358" xr:uid="{00000000-0005-0000-0000-000093240000}"/>
    <cellStyle name="Percent 207 3" xfId="9359" xr:uid="{00000000-0005-0000-0000-000094240000}"/>
    <cellStyle name="Percent 208" xfId="9360" xr:uid="{00000000-0005-0000-0000-000095240000}"/>
    <cellStyle name="Percent 208 2" xfId="9361" xr:uid="{00000000-0005-0000-0000-000096240000}"/>
    <cellStyle name="Percent 208 3" xfId="9362" xr:uid="{00000000-0005-0000-0000-000097240000}"/>
    <cellStyle name="Percent 209" xfId="9363" xr:uid="{00000000-0005-0000-0000-000098240000}"/>
    <cellStyle name="Percent 21" xfId="9364" xr:uid="{00000000-0005-0000-0000-000099240000}"/>
    <cellStyle name="Percent 21 2" xfId="9365" xr:uid="{00000000-0005-0000-0000-00009A240000}"/>
    <cellStyle name="Percent 21 3" xfId="9366" xr:uid="{00000000-0005-0000-0000-00009B240000}"/>
    <cellStyle name="Percent 210" xfId="9367" xr:uid="{00000000-0005-0000-0000-00009C240000}"/>
    <cellStyle name="Percent 211" xfId="9368" xr:uid="{00000000-0005-0000-0000-00009D240000}"/>
    <cellStyle name="Percent 212" xfId="9369" xr:uid="{00000000-0005-0000-0000-00009E240000}"/>
    <cellStyle name="Percent 213" xfId="9370" xr:uid="{00000000-0005-0000-0000-00009F240000}"/>
    <cellStyle name="Percent 214" xfId="9371" xr:uid="{00000000-0005-0000-0000-0000A0240000}"/>
    <cellStyle name="Percent 215" xfId="9372" xr:uid="{00000000-0005-0000-0000-0000A1240000}"/>
    <cellStyle name="Percent 216" xfId="9373" xr:uid="{00000000-0005-0000-0000-0000A2240000}"/>
    <cellStyle name="Percent 217" xfId="9374" xr:uid="{00000000-0005-0000-0000-0000A3240000}"/>
    <cellStyle name="Percent 218" xfId="9375" xr:uid="{00000000-0005-0000-0000-0000A4240000}"/>
    <cellStyle name="Percent 219" xfId="9376" xr:uid="{00000000-0005-0000-0000-0000A5240000}"/>
    <cellStyle name="Percent 22" xfId="9377" xr:uid="{00000000-0005-0000-0000-0000A6240000}"/>
    <cellStyle name="Percent 22 2" xfId="9378" xr:uid="{00000000-0005-0000-0000-0000A7240000}"/>
    <cellStyle name="Percent 22 3" xfId="9379" xr:uid="{00000000-0005-0000-0000-0000A8240000}"/>
    <cellStyle name="Percent 22 4" xfId="9380" xr:uid="{00000000-0005-0000-0000-0000A9240000}"/>
    <cellStyle name="Percent 220" xfId="9381" xr:uid="{00000000-0005-0000-0000-0000AA240000}"/>
    <cellStyle name="Percent 221" xfId="9382" xr:uid="{00000000-0005-0000-0000-0000AB240000}"/>
    <cellStyle name="Percent 222" xfId="9383" xr:uid="{00000000-0005-0000-0000-0000AC240000}"/>
    <cellStyle name="Percent 223" xfId="9384" xr:uid="{00000000-0005-0000-0000-0000AD240000}"/>
    <cellStyle name="Percent 224" xfId="9385" xr:uid="{00000000-0005-0000-0000-0000AE240000}"/>
    <cellStyle name="Percent 225" xfId="9386" xr:uid="{00000000-0005-0000-0000-0000AF240000}"/>
    <cellStyle name="Percent 226" xfId="9387" xr:uid="{00000000-0005-0000-0000-0000B0240000}"/>
    <cellStyle name="Percent 227" xfId="9388" xr:uid="{00000000-0005-0000-0000-0000B1240000}"/>
    <cellStyle name="Percent 228" xfId="9389" xr:uid="{00000000-0005-0000-0000-0000B2240000}"/>
    <cellStyle name="Percent 229" xfId="9390" xr:uid="{00000000-0005-0000-0000-0000B3240000}"/>
    <cellStyle name="Percent 23" xfId="9391" xr:uid="{00000000-0005-0000-0000-0000B4240000}"/>
    <cellStyle name="Percent 23 2" xfId="9392" xr:uid="{00000000-0005-0000-0000-0000B5240000}"/>
    <cellStyle name="Percent 23 3" xfId="9393" xr:uid="{00000000-0005-0000-0000-0000B6240000}"/>
    <cellStyle name="Percent 23 4" xfId="9394" xr:uid="{00000000-0005-0000-0000-0000B7240000}"/>
    <cellStyle name="Percent 230" xfId="9395" xr:uid="{00000000-0005-0000-0000-0000B8240000}"/>
    <cellStyle name="Percent 231" xfId="9396" xr:uid="{00000000-0005-0000-0000-0000B9240000}"/>
    <cellStyle name="Percent 232" xfId="9397" xr:uid="{00000000-0005-0000-0000-0000BA240000}"/>
    <cellStyle name="Percent 233" xfId="9398" xr:uid="{00000000-0005-0000-0000-0000BB240000}"/>
    <cellStyle name="Percent 234" xfId="9399" xr:uid="{00000000-0005-0000-0000-0000BC240000}"/>
    <cellStyle name="Percent 235" xfId="9400" xr:uid="{00000000-0005-0000-0000-0000BD240000}"/>
    <cellStyle name="Percent 236" xfId="9401" xr:uid="{00000000-0005-0000-0000-0000BE240000}"/>
    <cellStyle name="Percent 237" xfId="9402" xr:uid="{00000000-0005-0000-0000-0000BF240000}"/>
    <cellStyle name="Percent 238" xfId="9403" xr:uid="{00000000-0005-0000-0000-0000C0240000}"/>
    <cellStyle name="Percent 239" xfId="9404" xr:uid="{00000000-0005-0000-0000-0000C1240000}"/>
    <cellStyle name="Percent 24" xfId="9405" xr:uid="{00000000-0005-0000-0000-0000C2240000}"/>
    <cellStyle name="Percent 24 2" xfId="9406" xr:uid="{00000000-0005-0000-0000-0000C3240000}"/>
    <cellStyle name="Percent 24 3" xfId="9407" xr:uid="{00000000-0005-0000-0000-0000C4240000}"/>
    <cellStyle name="Percent 24 4" xfId="9408" xr:uid="{00000000-0005-0000-0000-0000C5240000}"/>
    <cellStyle name="Percent 240" xfId="9409" xr:uid="{00000000-0005-0000-0000-0000C6240000}"/>
    <cellStyle name="Percent 241" xfId="9410" xr:uid="{00000000-0005-0000-0000-0000C7240000}"/>
    <cellStyle name="Percent 242" xfId="9411" xr:uid="{00000000-0005-0000-0000-0000C8240000}"/>
    <cellStyle name="Percent 243" xfId="9412" xr:uid="{00000000-0005-0000-0000-0000C9240000}"/>
    <cellStyle name="Percent 244" xfId="9413" xr:uid="{00000000-0005-0000-0000-0000CA240000}"/>
    <cellStyle name="Percent 245" xfId="9414" xr:uid="{00000000-0005-0000-0000-0000CB240000}"/>
    <cellStyle name="Percent 246" xfId="9415" xr:uid="{00000000-0005-0000-0000-0000CC240000}"/>
    <cellStyle name="Percent 247" xfId="9416" xr:uid="{00000000-0005-0000-0000-0000CD240000}"/>
    <cellStyle name="Percent 248" xfId="9417" xr:uid="{00000000-0005-0000-0000-0000CE240000}"/>
    <cellStyle name="Percent 249" xfId="9418" xr:uid="{00000000-0005-0000-0000-0000CF240000}"/>
    <cellStyle name="Percent 25" xfId="9419" xr:uid="{00000000-0005-0000-0000-0000D0240000}"/>
    <cellStyle name="Percent 25 2" xfId="9420" xr:uid="{00000000-0005-0000-0000-0000D1240000}"/>
    <cellStyle name="Percent 25 3" xfId="9421" xr:uid="{00000000-0005-0000-0000-0000D2240000}"/>
    <cellStyle name="Percent 25 4" xfId="9422" xr:uid="{00000000-0005-0000-0000-0000D3240000}"/>
    <cellStyle name="Percent 250" xfId="9423" xr:uid="{00000000-0005-0000-0000-0000D4240000}"/>
    <cellStyle name="Percent 251" xfId="9424" xr:uid="{00000000-0005-0000-0000-0000D5240000}"/>
    <cellStyle name="Percent 252" xfId="9425" xr:uid="{00000000-0005-0000-0000-0000D6240000}"/>
    <cellStyle name="Percent 253" xfId="9426" xr:uid="{00000000-0005-0000-0000-0000D7240000}"/>
    <cellStyle name="Percent 254" xfId="9427" xr:uid="{00000000-0005-0000-0000-0000D8240000}"/>
    <cellStyle name="Percent 255" xfId="9428" xr:uid="{00000000-0005-0000-0000-0000D9240000}"/>
    <cellStyle name="Percent 256" xfId="9429" xr:uid="{00000000-0005-0000-0000-0000DA240000}"/>
    <cellStyle name="Percent 257" xfId="9430" xr:uid="{00000000-0005-0000-0000-0000DB240000}"/>
    <cellStyle name="Percent 258" xfId="9431" xr:uid="{00000000-0005-0000-0000-0000DC240000}"/>
    <cellStyle name="Percent 259" xfId="9432" xr:uid="{00000000-0005-0000-0000-0000DD240000}"/>
    <cellStyle name="Percent 26" xfId="9433" xr:uid="{00000000-0005-0000-0000-0000DE240000}"/>
    <cellStyle name="Percent 26 2" xfId="9434" xr:uid="{00000000-0005-0000-0000-0000DF240000}"/>
    <cellStyle name="Percent 26 3" xfId="9435" xr:uid="{00000000-0005-0000-0000-0000E0240000}"/>
    <cellStyle name="Percent 260" xfId="9436" xr:uid="{00000000-0005-0000-0000-0000E1240000}"/>
    <cellStyle name="Percent 261" xfId="9437" xr:uid="{00000000-0005-0000-0000-0000E2240000}"/>
    <cellStyle name="Percent 262" xfId="9438" xr:uid="{00000000-0005-0000-0000-0000E3240000}"/>
    <cellStyle name="Percent 263" xfId="9439" xr:uid="{00000000-0005-0000-0000-0000E4240000}"/>
    <cellStyle name="Percent 264" xfId="9440" xr:uid="{00000000-0005-0000-0000-0000E5240000}"/>
    <cellStyle name="Percent 265" xfId="9441" xr:uid="{00000000-0005-0000-0000-0000E6240000}"/>
    <cellStyle name="Percent 266" xfId="9442" xr:uid="{00000000-0005-0000-0000-0000E7240000}"/>
    <cellStyle name="Percent 267" xfId="9443" xr:uid="{00000000-0005-0000-0000-0000E8240000}"/>
    <cellStyle name="Percent 268" xfId="9444" xr:uid="{00000000-0005-0000-0000-0000E9240000}"/>
    <cellStyle name="Percent 269" xfId="9445" xr:uid="{00000000-0005-0000-0000-0000EA240000}"/>
    <cellStyle name="Percent 27" xfId="9446" xr:uid="{00000000-0005-0000-0000-0000EB240000}"/>
    <cellStyle name="Percent 27 2" xfId="9447" xr:uid="{00000000-0005-0000-0000-0000EC240000}"/>
    <cellStyle name="Percent 270" xfId="9448" xr:uid="{00000000-0005-0000-0000-0000ED240000}"/>
    <cellStyle name="Percent 271" xfId="9449" xr:uid="{00000000-0005-0000-0000-0000EE240000}"/>
    <cellStyle name="Percent 272" xfId="9450" xr:uid="{00000000-0005-0000-0000-0000EF240000}"/>
    <cellStyle name="Percent 273" xfId="9451" xr:uid="{00000000-0005-0000-0000-0000F0240000}"/>
    <cellStyle name="Percent 274" xfId="9452" xr:uid="{00000000-0005-0000-0000-0000F1240000}"/>
    <cellStyle name="Percent 275" xfId="9453" xr:uid="{00000000-0005-0000-0000-0000F2240000}"/>
    <cellStyle name="Percent 276" xfId="9454" xr:uid="{00000000-0005-0000-0000-0000F3240000}"/>
    <cellStyle name="Percent 277" xfId="9455" xr:uid="{00000000-0005-0000-0000-0000F4240000}"/>
    <cellStyle name="Percent 278" xfId="9456" xr:uid="{00000000-0005-0000-0000-0000F5240000}"/>
    <cellStyle name="Percent 279" xfId="9457" xr:uid="{00000000-0005-0000-0000-0000F6240000}"/>
    <cellStyle name="Percent 28" xfId="9458" xr:uid="{00000000-0005-0000-0000-0000F7240000}"/>
    <cellStyle name="Percent 280" xfId="9459" xr:uid="{00000000-0005-0000-0000-0000F8240000}"/>
    <cellStyle name="Percent 281" xfId="9460" xr:uid="{00000000-0005-0000-0000-0000F9240000}"/>
    <cellStyle name="Percent 282" xfId="9461" xr:uid="{00000000-0005-0000-0000-0000FA240000}"/>
    <cellStyle name="Percent 283" xfId="9462" xr:uid="{00000000-0005-0000-0000-0000FB240000}"/>
    <cellStyle name="Percent 284" xfId="9463" xr:uid="{00000000-0005-0000-0000-0000FC240000}"/>
    <cellStyle name="Percent 285" xfId="9464" xr:uid="{00000000-0005-0000-0000-0000FD240000}"/>
    <cellStyle name="Percent 286" xfId="9465" xr:uid="{00000000-0005-0000-0000-0000FE240000}"/>
    <cellStyle name="Percent 287" xfId="9466" xr:uid="{00000000-0005-0000-0000-0000FF240000}"/>
    <cellStyle name="Percent 288" xfId="9467" xr:uid="{00000000-0005-0000-0000-000000250000}"/>
    <cellStyle name="Percent 289" xfId="9468" xr:uid="{00000000-0005-0000-0000-000001250000}"/>
    <cellStyle name="Percent 29" xfId="9469" xr:uid="{00000000-0005-0000-0000-000002250000}"/>
    <cellStyle name="Percent 290" xfId="9470" xr:uid="{00000000-0005-0000-0000-000003250000}"/>
    <cellStyle name="Percent 291" xfId="9471" xr:uid="{00000000-0005-0000-0000-000004250000}"/>
    <cellStyle name="Percent 292" xfId="9472" xr:uid="{00000000-0005-0000-0000-000005250000}"/>
    <cellStyle name="Percent 293" xfId="9473" xr:uid="{00000000-0005-0000-0000-000006250000}"/>
    <cellStyle name="Percent 294" xfId="9474" xr:uid="{00000000-0005-0000-0000-000007250000}"/>
    <cellStyle name="Percent 295" xfId="9475" xr:uid="{00000000-0005-0000-0000-000008250000}"/>
    <cellStyle name="Percent 296" xfId="9476" xr:uid="{00000000-0005-0000-0000-000009250000}"/>
    <cellStyle name="Percent 297" xfId="9477" xr:uid="{00000000-0005-0000-0000-00000A250000}"/>
    <cellStyle name="Percent 298" xfId="9478" xr:uid="{00000000-0005-0000-0000-00000B250000}"/>
    <cellStyle name="Percent 299" xfId="9479" xr:uid="{00000000-0005-0000-0000-00000C250000}"/>
    <cellStyle name="Percent 3" xfId="9480" xr:uid="{00000000-0005-0000-0000-00000D250000}"/>
    <cellStyle name="Percent 3 10" xfId="9481" xr:uid="{00000000-0005-0000-0000-00000E250000}"/>
    <cellStyle name="Percent 3 11" xfId="9482" xr:uid="{00000000-0005-0000-0000-00000F250000}"/>
    <cellStyle name="Percent 3 12" xfId="9483" xr:uid="{00000000-0005-0000-0000-000010250000}"/>
    <cellStyle name="Percent 3 13" xfId="9484" xr:uid="{00000000-0005-0000-0000-000011250000}"/>
    <cellStyle name="Percent 3 14" xfId="9485" xr:uid="{00000000-0005-0000-0000-000012250000}"/>
    <cellStyle name="Percent 3 15" xfId="9486" xr:uid="{00000000-0005-0000-0000-000013250000}"/>
    <cellStyle name="Percent 3 16" xfId="9487" xr:uid="{00000000-0005-0000-0000-000014250000}"/>
    <cellStyle name="Percent 3 17" xfId="9488" xr:uid="{00000000-0005-0000-0000-000015250000}"/>
    <cellStyle name="Percent 3 18" xfId="9489" xr:uid="{00000000-0005-0000-0000-000016250000}"/>
    <cellStyle name="Percent 3 19" xfId="9490" xr:uid="{00000000-0005-0000-0000-000017250000}"/>
    <cellStyle name="Percent 3 2" xfId="9491" xr:uid="{00000000-0005-0000-0000-000018250000}"/>
    <cellStyle name="Percent 3 2 2" xfId="9492" xr:uid="{00000000-0005-0000-0000-000019250000}"/>
    <cellStyle name="Percent 3 20" xfId="9493" xr:uid="{00000000-0005-0000-0000-00001A250000}"/>
    <cellStyle name="Percent 3 21" xfId="9494" xr:uid="{00000000-0005-0000-0000-00001B250000}"/>
    <cellStyle name="Percent 3 22" xfId="9495" xr:uid="{00000000-0005-0000-0000-00001C250000}"/>
    <cellStyle name="Percent 3 23" xfId="9496" xr:uid="{00000000-0005-0000-0000-00001D250000}"/>
    <cellStyle name="Percent 3 3" xfId="9497" xr:uid="{00000000-0005-0000-0000-00001E250000}"/>
    <cellStyle name="Percent 3 3 2" xfId="9498" xr:uid="{00000000-0005-0000-0000-00001F250000}"/>
    <cellStyle name="Percent 3 3 3" xfId="9499" xr:uid="{00000000-0005-0000-0000-000020250000}"/>
    <cellStyle name="Percent 3 4" xfId="9500" xr:uid="{00000000-0005-0000-0000-000021250000}"/>
    <cellStyle name="Percent 3 4 2" xfId="9501" xr:uid="{00000000-0005-0000-0000-000022250000}"/>
    <cellStyle name="Percent 3 5" xfId="9502" xr:uid="{00000000-0005-0000-0000-000023250000}"/>
    <cellStyle name="Percent 3 6" xfId="9503" xr:uid="{00000000-0005-0000-0000-000024250000}"/>
    <cellStyle name="Percent 3 7" xfId="9504" xr:uid="{00000000-0005-0000-0000-000025250000}"/>
    <cellStyle name="Percent 3 8" xfId="9505" xr:uid="{00000000-0005-0000-0000-000026250000}"/>
    <cellStyle name="Percent 3 9" xfId="9506" xr:uid="{00000000-0005-0000-0000-000027250000}"/>
    <cellStyle name="Percent 30" xfId="9507" xr:uid="{00000000-0005-0000-0000-000028250000}"/>
    <cellStyle name="Percent 300" xfId="9508" xr:uid="{00000000-0005-0000-0000-000029250000}"/>
    <cellStyle name="Percent 301" xfId="9509" xr:uid="{00000000-0005-0000-0000-00002A250000}"/>
    <cellStyle name="Percent 302" xfId="9510" xr:uid="{00000000-0005-0000-0000-00002B250000}"/>
    <cellStyle name="Percent 303" xfId="9511" xr:uid="{00000000-0005-0000-0000-00002C250000}"/>
    <cellStyle name="Percent 304" xfId="9512" xr:uid="{00000000-0005-0000-0000-00002D250000}"/>
    <cellStyle name="Percent 305" xfId="9513" xr:uid="{00000000-0005-0000-0000-00002E250000}"/>
    <cellStyle name="Percent 306" xfId="9514" xr:uid="{00000000-0005-0000-0000-00002F250000}"/>
    <cellStyle name="Percent 307" xfId="9515" xr:uid="{00000000-0005-0000-0000-000030250000}"/>
    <cellStyle name="Percent 308" xfId="9516" xr:uid="{00000000-0005-0000-0000-000031250000}"/>
    <cellStyle name="Percent 309" xfId="9517" xr:uid="{00000000-0005-0000-0000-000032250000}"/>
    <cellStyle name="Percent 31" xfId="9518" xr:uid="{00000000-0005-0000-0000-000033250000}"/>
    <cellStyle name="Percent 310" xfId="9519" xr:uid="{00000000-0005-0000-0000-000034250000}"/>
    <cellStyle name="Percent 311" xfId="9520" xr:uid="{00000000-0005-0000-0000-000035250000}"/>
    <cellStyle name="Percent 312" xfId="9521" xr:uid="{00000000-0005-0000-0000-000036250000}"/>
    <cellStyle name="Percent 313" xfId="9522" xr:uid="{00000000-0005-0000-0000-000037250000}"/>
    <cellStyle name="Percent 314" xfId="9523" xr:uid="{00000000-0005-0000-0000-000038250000}"/>
    <cellStyle name="Percent 315" xfId="9524" xr:uid="{00000000-0005-0000-0000-000039250000}"/>
    <cellStyle name="Percent 316" xfId="9525" xr:uid="{00000000-0005-0000-0000-00003A250000}"/>
    <cellStyle name="Percent 317" xfId="9526" xr:uid="{00000000-0005-0000-0000-00003B250000}"/>
    <cellStyle name="Percent 318" xfId="9527" xr:uid="{00000000-0005-0000-0000-00003C250000}"/>
    <cellStyle name="Percent 319" xfId="9528" xr:uid="{00000000-0005-0000-0000-00003D250000}"/>
    <cellStyle name="Percent 32" xfId="9529" xr:uid="{00000000-0005-0000-0000-00003E250000}"/>
    <cellStyle name="Percent 320" xfId="9530" xr:uid="{00000000-0005-0000-0000-00003F250000}"/>
    <cellStyle name="Percent 321" xfId="9531" xr:uid="{00000000-0005-0000-0000-000040250000}"/>
    <cellStyle name="Percent 322" xfId="9532" xr:uid="{00000000-0005-0000-0000-000041250000}"/>
    <cellStyle name="Percent 323" xfId="9533" xr:uid="{00000000-0005-0000-0000-000042250000}"/>
    <cellStyle name="Percent 324" xfId="9534" xr:uid="{00000000-0005-0000-0000-000043250000}"/>
    <cellStyle name="Percent 325" xfId="9535" xr:uid="{00000000-0005-0000-0000-000044250000}"/>
    <cellStyle name="Percent 326" xfId="9536" xr:uid="{00000000-0005-0000-0000-000045250000}"/>
    <cellStyle name="Percent 327" xfId="9537" xr:uid="{00000000-0005-0000-0000-000046250000}"/>
    <cellStyle name="Percent 328" xfId="9538" xr:uid="{00000000-0005-0000-0000-000047250000}"/>
    <cellStyle name="Percent 329" xfId="9539" xr:uid="{00000000-0005-0000-0000-000048250000}"/>
    <cellStyle name="Percent 33" xfId="9540" xr:uid="{00000000-0005-0000-0000-000049250000}"/>
    <cellStyle name="Percent 330" xfId="9541" xr:uid="{00000000-0005-0000-0000-00004A250000}"/>
    <cellStyle name="Percent 331" xfId="9542" xr:uid="{00000000-0005-0000-0000-00004B250000}"/>
    <cellStyle name="Percent 332" xfId="9543" xr:uid="{00000000-0005-0000-0000-00004C250000}"/>
    <cellStyle name="Percent 333" xfId="9544" xr:uid="{00000000-0005-0000-0000-00004D250000}"/>
    <cellStyle name="Percent 334" xfId="9545" xr:uid="{00000000-0005-0000-0000-00004E250000}"/>
    <cellStyle name="Percent 335" xfId="9546" xr:uid="{00000000-0005-0000-0000-00004F250000}"/>
    <cellStyle name="Percent 336" xfId="9547" xr:uid="{00000000-0005-0000-0000-000050250000}"/>
    <cellStyle name="Percent 337" xfId="9548" xr:uid="{00000000-0005-0000-0000-000051250000}"/>
    <cellStyle name="Percent 338" xfId="9549" xr:uid="{00000000-0005-0000-0000-000052250000}"/>
    <cellStyle name="Percent 339" xfId="9550" xr:uid="{00000000-0005-0000-0000-000053250000}"/>
    <cellStyle name="Percent 34" xfId="9551" xr:uid="{00000000-0005-0000-0000-000054250000}"/>
    <cellStyle name="Percent 340" xfId="9552" xr:uid="{00000000-0005-0000-0000-000055250000}"/>
    <cellStyle name="Percent 341" xfId="9553" xr:uid="{00000000-0005-0000-0000-000056250000}"/>
    <cellStyle name="Percent 342" xfId="9554" xr:uid="{00000000-0005-0000-0000-000057250000}"/>
    <cellStyle name="Percent 343" xfId="9555" xr:uid="{00000000-0005-0000-0000-000058250000}"/>
    <cellStyle name="Percent 344" xfId="9556" xr:uid="{00000000-0005-0000-0000-000059250000}"/>
    <cellStyle name="Percent 345" xfId="9557" xr:uid="{00000000-0005-0000-0000-00005A250000}"/>
    <cellStyle name="Percent 346" xfId="9558" xr:uid="{00000000-0005-0000-0000-00005B250000}"/>
    <cellStyle name="Percent 347" xfId="9559" xr:uid="{00000000-0005-0000-0000-00005C250000}"/>
    <cellStyle name="Percent 348" xfId="9560" xr:uid="{00000000-0005-0000-0000-00005D250000}"/>
    <cellStyle name="Percent 349" xfId="9561" xr:uid="{00000000-0005-0000-0000-00005E250000}"/>
    <cellStyle name="Percent 35" xfId="9562" xr:uid="{00000000-0005-0000-0000-00005F250000}"/>
    <cellStyle name="Percent 350" xfId="9563" xr:uid="{00000000-0005-0000-0000-000060250000}"/>
    <cellStyle name="Percent 351" xfId="9564" xr:uid="{00000000-0005-0000-0000-000061250000}"/>
    <cellStyle name="Percent 352" xfId="9565" xr:uid="{00000000-0005-0000-0000-000062250000}"/>
    <cellStyle name="Percent 353" xfId="9566" xr:uid="{00000000-0005-0000-0000-000063250000}"/>
    <cellStyle name="Percent 354" xfId="9567" xr:uid="{00000000-0005-0000-0000-000064250000}"/>
    <cellStyle name="Percent 355" xfId="9568" xr:uid="{00000000-0005-0000-0000-000065250000}"/>
    <cellStyle name="Percent 356" xfId="9569" xr:uid="{00000000-0005-0000-0000-000066250000}"/>
    <cellStyle name="Percent 357" xfId="9570" xr:uid="{00000000-0005-0000-0000-000067250000}"/>
    <cellStyle name="Percent 358" xfId="9571" xr:uid="{00000000-0005-0000-0000-000068250000}"/>
    <cellStyle name="Percent 359" xfId="9572" xr:uid="{00000000-0005-0000-0000-000069250000}"/>
    <cellStyle name="Percent 36" xfId="9573" xr:uid="{00000000-0005-0000-0000-00006A250000}"/>
    <cellStyle name="Percent 360" xfId="9574" xr:uid="{00000000-0005-0000-0000-00006B250000}"/>
    <cellStyle name="Percent 37" xfId="9575" xr:uid="{00000000-0005-0000-0000-00006C250000}"/>
    <cellStyle name="Percent 38" xfId="9576" xr:uid="{00000000-0005-0000-0000-00006D250000}"/>
    <cellStyle name="Percent 39" xfId="9577" xr:uid="{00000000-0005-0000-0000-00006E250000}"/>
    <cellStyle name="Percent 4" xfId="9578" xr:uid="{00000000-0005-0000-0000-00006F250000}"/>
    <cellStyle name="Percent 4 10" xfId="9579" xr:uid="{00000000-0005-0000-0000-000070250000}"/>
    <cellStyle name="Percent 4 11" xfId="9580" xr:uid="{00000000-0005-0000-0000-000071250000}"/>
    <cellStyle name="Percent 4 12" xfId="9581" xr:uid="{00000000-0005-0000-0000-000072250000}"/>
    <cellStyle name="Percent 4 13" xfId="9582" xr:uid="{00000000-0005-0000-0000-000073250000}"/>
    <cellStyle name="Percent 4 14" xfId="9583" xr:uid="{00000000-0005-0000-0000-000074250000}"/>
    <cellStyle name="Percent 4 15" xfId="9584" xr:uid="{00000000-0005-0000-0000-000075250000}"/>
    <cellStyle name="Percent 4 16" xfId="9585" xr:uid="{00000000-0005-0000-0000-000076250000}"/>
    <cellStyle name="Percent 4 17" xfId="9586" xr:uid="{00000000-0005-0000-0000-000077250000}"/>
    <cellStyle name="Percent 4 18" xfId="9587" xr:uid="{00000000-0005-0000-0000-000078250000}"/>
    <cellStyle name="Percent 4 19" xfId="9588" xr:uid="{00000000-0005-0000-0000-000079250000}"/>
    <cellStyle name="Percent 4 2" xfId="9589" xr:uid="{00000000-0005-0000-0000-00007A250000}"/>
    <cellStyle name="Percent 4 2 2" xfId="9590" xr:uid="{00000000-0005-0000-0000-00007B250000}"/>
    <cellStyle name="Percent 4 20" xfId="9591" xr:uid="{00000000-0005-0000-0000-00007C250000}"/>
    <cellStyle name="Percent 4 21" xfId="9592" xr:uid="{00000000-0005-0000-0000-00007D250000}"/>
    <cellStyle name="Percent 4 22" xfId="9593" xr:uid="{00000000-0005-0000-0000-00007E250000}"/>
    <cellStyle name="Percent 4 3" xfId="9594" xr:uid="{00000000-0005-0000-0000-00007F250000}"/>
    <cellStyle name="Percent 4 4" xfId="9595" xr:uid="{00000000-0005-0000-0000-000080250000}"/>
    <cellStyle name="Percent 4 5" xfId="9596" xr:uid="{00000000-0005-0000-0000-000081250000}"/>
    <cellStyle name="Percent 4 6" xfId="9597" xr:uid="{00000000-0005-0000-0000-000082250000}"/>
    <cellStyle name="Percent 4 7" xfId="9598" xr:uid="{00000000-0005-0000-0000-000083250000}"/>
    <cellStyle name="Percent 4 8" xfId="9599" xr:uid="{00000000-0005-0000-0000-000084250000}"/>
    <cellStyle name="Percent 4 9" xfId="9600" xr:uid="{00000000-0005-0000-0000-000085250000}"/>
    <cellStyle name="Percent 40" xfId="9601" xr:uid="{00000000-0005-0000-0000-000086250000}"/>
    <cellStyle name="Percent 41" xfId="9602" xr:uid="{00000000-0005-0000-0000-000087250000}"/>
    <cellStyle name="Percent 42" xfId="9603" xr:uid="{00000000-0005-0000-0000-000088250000}"/>
    <cellStyle name="Percent 43" xfId="9604" xr:uid="{00000000-0005-0000-0000-000089250000}"/>
    <cellStyle name="Percent 44" xfId="9605" xr:uid="{00000000-0005-0000-0000-00008A250000}"/>
    <cellStyle name="Percent 45" xfId="9606" xr:uid="{00000000-0005-0000-0000-00008B250000}"/>
    <cellStyle name="Percent 46" xfId="9607" xr:uid="{00000000-0005-0000-0000-00008C250000}"/>
    <cellStyle name="Percent 47" xfId="9608" xr:uid="{00000000-0005-0000-0000-00008D250000}"/>
    <cellStyle name="Percent 48" xfId="9609" xr:uid="{00000000-0005-0000-0000-00008E250000}"/>
    <cellStyle name="Percent 49" xfId="9610" xr:uid="{00000000-0005-0000-0000-00008F250000}"/>
    <cellStyle name="Percent 5" xfId="9611" xr:uid="{00000000-0005-0000-0000-000090250000}"/>
    <cellStyle name="Percent 5 10" xfId="9612" xr:uid="{00000000-0005-0000-0000-000091250000}"/>
    <cellStyle name="Percent 5 11" xfId="9613" xr:uid="{00000000-0005-0000-0000-000092250000}"/>
    <cellStyle name="Percent 5 12" xfId="9614" xr:uid="{00000000-0005-0000-0000-000093250000}"/>
    <cellStyle name="Percent 5 13" xfId="9615" xr:uid="{00000000-0005-0000-0000-000094250000}"/>
    <cellStyle name="Percent 5 14" xfId="9616" xr:uid="{00000000-0005-0000-0000-000095250000}"/>
    <cellStyle name="Percent 5 15" xfId="9617" xr:uid="{00000000-0005-0000-0000-000096250000}"/>
    <cellStyle name="Percent 5 16" xfId="9618" xr:uid="{00000000-0005-0000-0000-000097250000}"/>
    <cellStyle name="Percent 5 17" xfId="9619" xr:uid="{00000000-0005-0000-0000-000098250000}"/>
    <cellStyle name="Percent 5 18" xfId="9620" xr:uid="{00000000-0005-0000-0000-000099250000}"/>
    <cellStyle name="Percent 5 19" xfId="9621" xr:uid="{00000000-0005-0000-0000-00009A250000}"/>
    <cellStyle name="Percent 5 2" xfId="9622" xr:uid="{00000000-0005-0000-0000-00009B250000}"/>
    <cellStyle name="Percent 5 2 2" xfId="9623" xr:uid="{00000000-0005-0000-0000-00009C250000}"/>
    <cellStyle name="Percent 5 2 2 2" xfId="9624" xr:uid="{00000000-0005-0000-0000-00009D250000}"/>
    <cellStyle name="Percent 5 2 2 2 2" xfId="9625" xr:uid="{00000000-0005-0000-0000-00009E250000}"/>
    <cellStyle name="Percent 5 2 2 3" xfId="9626" xr:uid="{00000000-0005-0000-0000-00009F250000}"/>
    <cellStyle name="Percent 5 2 3" xfId="9627" xr:uid="{00000000-0005-0000-0000-0000A0250000}"/>
    <cellStyle name="Percent 5 2 3 2" xfId="9628" xr:uid="{00000000-0005-0000-0000-0000A1250000}"/>
    <cellStyle name="Percent 5 2 4" xfId="9629" xr:uid="{00000000-0005-0000-0000-0000A2250000}"/>
    <cellStyle name="Percent 5 20" xfId="9630" xr:uid="{00000000-0005-0000-0000-0000A3250000}"/>
    <cellStyle name="Percent 5 21" xfId="9631" xr:uid="{00000000-0005-0000-0000-0000A4250000}"/>
    <cellStyle name="Percent 5 22" xfId="9632" xr:uid="{00000000-0005-0000-0000-0000A5250000}"/>
    <cellStyle name="Percent 5 23" xfId="9633" xr:uid="{00000000-0005-0000-0000-0000A6250000}"/>
    <cellStyle name="Percent 5 24" xfId="9634" xr:uid="{00000000-0005-0000-0000-0000A7250000}"/>
    <cellStyle name="Percent 5 25" xfId="9635" xr:uid="{00000000-0005-0000-0000-0000A8250000}"/>
    <cellStyle name="Percent 5 26" xfId="9636" xr:uid="{00000000-0005-0000-0000-0000A9250000}"/>
    <cellStyle name="Percent 5 3" xfId="9637" xr:uid="{00000000-0005-0000-0000-0000AA250000}"/>
    <cellStyle name="Percent 5 3 2" xfId="9638" xr:uid="{00000000-0005-0000-0000-0000AB250000}"/>
    <cellStyle name="Percent 5 3 2 2" xfId="9639" xr:uid="{00000000-0005-0000-0000-0000AC250000}"/>
    <cellStyle name="Percent 5 3 3" xfId="9640" xr:uid="{00000000-0005-0000-0000-0000AD250000}"/>
    <cellStyle name="Percent 5 4" xfId="9641" xr:uid="{00000000-0005-0000-0000-0000AE250000}"/>
    <cellStyle name="Percent 5 4 2" xfId="9642" xr:uid="{00000000-0005-0000-0000-0000AF250000}"/>
    <cellStyle name="Percent 5 4 2 2" xfId="9643" xr:uid="{00000000-0005-0000-0000-0000B0250000}"/>
    <cellStyle name="Percent 5 4 3" xfId="9644" xr:uid="{00000000-0005-0000-0000-0000B1250000}"/>
    <cellStyle name="Percent 5 5" xfId="9645" xr:uid="{00000000-0005-0000-0000-0000B2250000}"/>
    <cellStyle name="Percent 5 5 2" xfId="9646" xr:uid="{00000000-0005-0000-0000-0000B3250000}"/>
    <cellStyle name="Percent 5 5 2 2" xfId="9647" xr:uid="{00000000-0005-0000-0000-0000B4250000}"/>
    <cellStyle name="Percent 5 5 3" xfId="9648" xr:uid="{00000000-0005-0000-0000-0000B5250000}"/>
    <cellStyle name="Percent 5 6" xfId="9649" xr:uid="{00000000-0005-0000-0000-0000B6250000}"/>
    <cellStyle name="Percent 5 6 2" xfId="9650" xr:uid="{00000000-0005-0000-0000-0000B7250000}"/>
    <cellStyle name="Percent 5 7" xfId="9651" xr:uid="{00000000-0005-0000-0000-0000B8250000}"/>
    <cellStyle name="Percent 5 8" xfId="9652" xr:uid="{00000000-0005-0000-0000-0000B9250000}"/>
    <cellStyle name="Percent 5 9" xfId="9653" xr:uid="{00000000-0005-0000-0000-0000BA250000}"/>
    <cellStyle name="Percent 50" xfId="9654" xr:uid="{00000000-0005-0000-0000-0000BB250000}"/>
    <cellStyle name="Percent 51" xfId="9655" xr:uid="{00000000-0005-0000-0000-0000BC250000}"/>
    <cellStyle name="Percent 52" xfId="9656" xr:uid="{00000000-0005-0000-0000-0000BD250000}"/>
    <cellStyle name="Percent 53" xfId="9657" xr:uid="{00000000-0005-0000-0000-0000BE250000}"/>
    <cellStyle name="Percent 54" xfId="9658" xr:uid="{00000000-0005-0000-0000-0000BF250000}"/>
    <cellStyle name="Percent 55" xfId="9659" xr:uid="{00000000-0005-0000-0000-0000C0250000}"/>
    <cellStyle name="Percent 56" xfId="9660" xr:uid="{00000000-0005-0000-0000-0000C1250000}"/>
    <cellStyle name="Percent 57" xfId="9661" xr:uid="{00000000-0005-0000-0000-0000C2250000}"/>
    <cellStyle name="Percent 58" xfId="9662" xr:uid="{00000000-0005-0000-0000-0000C3250000}"/>
    <cellStyle name="Percent 59" xfId="9663" xr:uid="{00000000-0005-0000-0000-0000C4250000}"/>
    <cellStyle name="Percent 6" xfId="9664" xr:uid="{00000000-0005-0000-0000-0000C5250000}"/>
    <cellStyle name="Percent 6 2" xfId="9665" xr:uid="{00000000-0005-0000-0000-0000C6250000}"/>
    <cellStyle name="Percent 6 3" xfId="9666" xr:uid="{00000000-0005-0000-0000-0000C7250000}"/>
    <cellStyle name="Percent 6 4" xfId="9667" xr:uid="{00000000-0005-0000-0000-0000C8250000}"/>
    <cellStyle name="Percent 6 5" xfId="9668" xr:uid="{00000000-0005-0000-0000-0000C9250000}"/>
    <cellStyle name="Percent 6 6" xfId="9669" xr:uid="{00000000-0005-0000-0000-0000CA250000}"/>
    <cellStyle name="Percent 6 7" xfId="9670" xr:uid="{00000000-0005-0000-0000-0000CB250000}"/>
    <cellStyle name="Percent 6 8" xfId="9671" xr:uid="{00000000-0005-0000-0000-0000CC250000}"/>
    <cellStyle name="Percent 6 9" xfId="9672" xr:uid="{00000000-0005-0000-0000-0000CD250000}"/>
    <cellStyle name="Percent 60" xfId="9673" xr:uid="{00000000-0005-0000-0000-0000CE250000}"/>
    <cellStyle name="Percent 61" xfId="9674" xr:uid="{00000000-0005-0000-0000-0000CF250000}"/>
    <cellStyle name="Percent 62" xfId="9675" xr:uid="{00000000-0005-0000-0000-0000D0250000}"/>
    <cellStyle name="Percent 63" xfId="9676" xr:uid="{00000000-0005-0000-0000-0000D1250000}"/>
    <cellStyle name="Percent 64" xfId="9677" xr:uid="{00000000-0005-0000-0000-0000D2250000}"/>
    <cellStyle name="Percent 65" xfId="9678" xr:uid="{00000000-0005-0000-0000-0000D3250000}"/>
    <cellStyle name="Percent 66" xfId="9679" xr:uid="{00000000-0005-0000-0000-0000D4250000}"/>
    <cellStyle name="Percent 67" xfId="9680" xr:uid="{00000000-0005-0000-0000-0000D5250000}"/>
    <cellStyle name="Percent 68" xfId="9681" xr:uid="{00000000-0005-0000-0000-0000D6250000}"/>
    <cellStyle name="Percent 69" xfId="9682" xr:uid="{00000000-0005-0000-0000-0000D7250000}"/>
    <cellStyle name="Percent 7" xfId="9683" xr:uid="{00000000-0005-0000-0000-0000D8250000}"/>
    <cellStyle name="Percent 7 2" xfId="9684" xr:uid="{00000000-0005-0000-0000-0000D9250000}"/>
    <cellStyle name="Percent 7 2 2" xfId="9685" xr:uid="{00000000-0005-0000-0000-0000DA250000}"/>
    <cellStyle name="Percent 7 2 2 2" xfId="9686" xr:uid="{00000000-0005-0000-0000-0000DB250000}"/>
    <cellStyle name="Percent 7 2 3" xfId="9687" xr:uid="{00000000-0005-0000-0000-0000DC250000}"/>
    <cellStyle name="Percent 7 2 4" xfId="9688" xr:uid="{00000000-0005-0000-0000-0000DD250000}"/>
    <cellStyle name="Percent 7 2 5" xfId="9689" xr:uid="{00000000-0005-0000-0000-0000DE250000}"/>
    <cellStyle name="Percent 7 3" xfId="9690" xr:uid="{00000000-0005-0000-0000-0000DF250000}"/>
    <cellStyle name="Percent 7 3 2" xfId="9691" xr:uid="{00000000-0005-0000-0000-0000E0250000}"/>
    <cellStyle name="Percent 7 4" xfId="9692" xr:uid="{00000000-0005-0000-0000-0000E1250000}"/>
    <cellStyle name="Percent 7 5" xfId="9693" xr:uid="{00000000-0005-0000-0000-0000E2250000}"/>
    <cellStyle name="Percent 7 6" xfId="9694" xr:uid="{00000000-0005-0000-0000-0000E3250000}"/>
    <cellStyle name="Percent 7 7" xfId="9695" xr:uid="{00000000-0005-0000-0000-0000E4250000}"/>
    <cellStyle name="Percent 7 8" xfId="9696" xr:uid="{00000000-0005-0000-0000-0000E5250000}"/>
    <cellStyle name="Percent 70" xfId="9697" xr:uid="{00000000-0005-0000-0000-0000E6250000}"/>
    <cellStyle name="Percent 71" xfId="9698" xr:uid="{00000000-0005-0000-0000-0000E7250000}"/>
    <cellStyle name="Percent 72" xfId="9699" xr:uid="{00000000-0005-0000-0000-0000E8250000}"/>
    <cellStyle name="Percent 73" xfId="9700" xr:uid="{00000000-0005-0000-0000-0000E9250000}"/>
    <cellStyle name="Percent 74" xfId="9701" xr:uid="{00000000-0005-0000-0000-0000EA250000}"/>
    <cellStyle name="Percent 75" xfId="9702" xr:uid="{00000000-0005-0000-0000-0000EB250000}"/>
    <cellStyle name="Percent 76" xfId="9703" xr:uid="{00000000-0005-0000-0000-0000EC250000}"/>
    <cellStyle name="Percent 77" xfId="9704" xr:uid="{00000000-0005-0000-0000-0000ED250000}"/>
    <cellStyle name="Percent 78" xfId="9705" xr:uid="{00000000-0005-0000-0000-0000EE250000}"/>
    <cellStyle name="Percent 79" xfId="9706" xr:uid="{00000000-0005-0000-0000-0000EF250000}"/>
    <cellStyle name="Percent 8" xfId="9707" xr:uid="{00000000-0005-0000-0000-0000F0250000}"/>
    <cellStyle name="Percent 8 2" xfId="9708" xr:uid="{00000000-0005-0000-0000-0000F1250000}"/>
    <cellStyle name="Percent 8 3" xfId="9709" xr:uid="{00000000-0005-0000-0000-0000F2250000}"/>
    <cellStyle name="Percent 8 4" xfId="9710" xr:uid="{00000000-0005-0000-0000-0000F3250000}"/>
    <cellStyle name="Percent 8 5" xfId="9711" xr:uid="{00000000-0005-0000-0000-0000F4250000}"/>
    <cellStyle name="Percent 8 6" xfId="9712" xr:uid="{00000000-0005-0000-0000-0000F5250000}"/>
    <cellStyle name="Percent 8 7" xfId="9713" xr:uid="{00000000-0005-0000-0000-0000F6250000}"/>
    <cellStyle name="Percent 8 8" xfId="9714" xr:uid="{00000000-0005-0000-0000-0000F7250000}"/>
    <cellStyle name="Percent 80" xfId="9715" xr:uid="{00000000-0005-0000-0000-0000F8250000}"/>
    <cellStyle name="Percent 81" xfId="9716" xr:uid="{00000000-0005-0000-0000-0000F9250000}"/>
    <cellStyle name="Percent 82" xfId="9717" xr:uid="{00000000-0005-0000-0000-0000FA250000}"/>
    <cellStyle name="Percent 83" xfId="9718" xr:uid="{00000000-0005-0000-0000-0000FB250000}"/>
    <cellStyle name="Percent 84" xfId="9719" xr:uid="{00000000-0005-0000-0000-0000FC250000}"/>
    <cellStyle name="Percent 85" xfId="9720" xr:uid="{00000000-0005-0000-0000-0000FD250000}"/>
    <cellStyle name="Percent 86" xfId="9721" xr:uid="{00000000-0005-0000-0000-0000FE250000}"/>
    <cellStyle name="Percent 87" xfId="9722" xr:uid="{00000000-0005-0000-0000-0000FF250000}"/>
    <cellStyle name="Percent 88" xfId="9723" xr:uid="{00000000-0005-0000-0000-000000260000}"/>
    <cellStyle name="Percent 89" xfId="9724" xr:uid="{00000000-0005-0000-0000-000001260000}"/>
    <cellStyle name="Percent 9" xfId="9725" xr:uid="{00000000-0005-0000-0000-000002260000}"/>
    <cellStyle name="Percent 9 10" xfId="9726" xr:uid="{00000000-0005-0000-0000-000003260000}"/>
    <cellStyle name="Percent 9 2" xfId="9727" xr:uid="{00000000-0005-0000-0000-000004260000}"/>
    <cellStyle name="Percent 9 2 2" xfId="9728" xr:uid="{00000000-0005-0000-0000-000005260000}"/>
    <cellStyle name="Percent 9 3" xfId="9729" xr:uid="{00000000-0005-0000-0000-000006260000}"/>
    <cellStyle name="Percent 9 4" xfId="9730" xr:uid="{00000000-0005-0000-0000-000007260000}"/>
    <cellStyle name="Percent 9 5" xfId="9731" xr:uid="{00000000-0005-0000-0000-000008260000}"/>
    <cellStyle name="Percent 9 6" xfId="9732" xr:uid="{00000000-0005-0000-0000-000009260000}"/>
    <cellStyle name="Percent 9 6 2" xfId="9733" xr:uid="{00000000-0005-0000-0000-00000A260000}"/>
    <cellStyle name="Percent 9 7" xfId="9734" xr:uid="{00000000-0005-0000-0000-00000B260000}"/>
    <cellStyle name="Percent 9 8" xfId="9735" xr:uid="{00000000-0005-0000-0000-00000C260000}"/>
    <cellStyle name="Percent 9 9" xfId="9736" xr:uid="{00000000-0005-0000-0000-00000D260000}"/>
    <cellStyle name="Percent 90" xfId="9737" xr:uid="{00000000-0005-0000-0000-00000E260000}"/>
    <cellStyle name="Percent 91" xfId="9738" xr:uid="{00000000-0005-0000-0000-00000F260000}"/>
    <cellStyle name="Percent 92" xfId="9739" xr:uid="{00000000-0005-0000-0000-000010260000}"/>
    <cellStyle name="Percent 93" xfId="9740" xr:uid="{00000000-0005-0000-0000-000011260000}"/>
    <cellStyle name="Percent 94" xfId="9741" xr:uid="{00000000-0005-0000-0000-000012260000}"/>
    <cellStyle name="Percent 95" xfId="9742" xr:uid="{00000000-0005-0000-0000-000013260000}"/>
    <cellStyle name="Percent 96" xfId="9743" xr:uid="{00000000-0005-0000-0000-000014260000}"/>
    <cellStyle name="Percent 97" xfId="9744" xr:uid="{00000000-0005-0000-0000-000015260000}"/>
    <cellStyle name="Percent 98" xfId="9745" xr:uid="{00000000-0005-0000-0000-000016260000}"/>
    <cellStyle name="Percent 99" xfId="9746" xr:uid="{00000000-0005-0000-0000-000017260000}"/>
    <cellStyle name="PERCENTAGE" xfId="9747" xr:uid="{00000000-0005-0000-0000-000018260000}"/>
    <cellStyle name="PERCENTAGE 2" xfId="9748" xr:uid="{00000000-0005-0000-0000-000019260000}"/>
    <cellStyle name="PERCENTAGE 2 2" xfId="9749" xr:uid="{00000000-0005-0000-0000-00001A260000}"/>
    <cellStyle name="PERCENTAGE 3" xfId="9750" xr:uid="{00000000-0005-0000-0000-00001B260000}"/>
    <cellStyle name="PERCENTAGE 4" xfId="9751" xr:uid="{00000000-0005-0000-0000-00001C260000}"/>
    <cellStyle name="PrePop Currency (0)" xfId="9752" xr:uid="{00000000-0005-0000-0000-00001D260000}"/>
    <cellStyle name="PrePop Currency (2)" xfId="9753" xr:uid="{00000000-0005-0000-0000-00001E260000}"/>
    <cellStyle name="PrePop Units (0)" xfId="9754" xr:uid="{00000000-0005-0000-0000-00001F260000}"/>
    <cellStyle name="PrePop Units (1)" xfId="9755" xr:uid="{00000000-0005-0000-0000-000020260000}"/>
    <cellStyle name="PrePop Units (2)" xfId="9756" xr:uid="{00000000-0005-0000-0000-000021260000}"/>
    <cellStyle name="pricing" xfId="9757" xr:uid="{00000000-0005-0000-0000-000022260000}"/>
    <cellStyle name="Prozent_laroux" xfId="9758" xr:uid="{00000000-0005-0000-0000-000023260000}"/>
    <cellStyle name="PSChar" xfId="9759" xr:uid="{00000000-0005-0000-0000-000024260000}"/>
    <cellStyle name="PSDate" xfId="9760" xr:uid="{00000000-0005-0000-0000-000025260000}"/>
    <cellStyle name="PSDec" xfId="9761" xr:uid="{00000000-0005-0000-0000-000026260000}"/>
    <cellStyle name="PSHeading" xfId="9762" xr:uid="{00000000-0005-0000-0000-000027260000}"/>
    <cellStyle name="PSHeading 2" xfId="9763" xr:uid="{00000000-0005-0000-0000-000028260000}"/>
    <cellStyle name="PSHeading 2 2" xfId="9764" xr:uid="{00000000-0005-0000-0000-000029260000}"/>
    <cellStyle name="PSHeading 3" xfId="9765" xr:uid="{00000000-0005-0000-0000-00002A260000}"/>
    <cellStyle name="PSHeading 3 2" xfId="9766" xr:uid="{00000000-0005-0000-0000-00002B260000}"/>
    <cellStyle name="PSHeading 4" xfId="9767" xr:uid="{00000000-0005-0000-0000-00002C260000}"/>
    <cellStyle name="PSHeading 5" xfId="9768" xr:uid="{00000000-0005-0000-0000-00002D260000}"/>
    <cellStyle name="PSInt" xfId="9769" xr:uid="{00000000-0005-0000-0000-00002E260000}"/>
    <cellStyle name="PSSpacer" xfId="9770" xr:uid="{00000000-0005-0000-0000-00002F260000}"/>
    <cellStyle name="Quantity" xfId="9771" xr:uid="{00000000-0005-0000-0000-000030260000}"/>
    <cellStyle name="Result 1" xfId="9772" xr:uid="{00000000-0005-0000-0000-000031260000}"/>
    <cellStyle name="s]_x000d__x000a_load=_x000d__x000a_Beep=yes_x000d__x000a_NullPort=None_x000d__x000a_BorderWidth=2_x000d__x000a_CursorBlinkRate=695_x000d__x000a_DoubleClickSpeed=645_x000d__x000a_Programs=com exe bat pif_x000d_" xfId="9773" xr:uid="{00000000-0005-0000-0000-000032260000}"/>
    <cellStyle name="s]_x000d__x000a_load=_x000d__x000a_Beep=yes_x000d__x000a_NullPort=None_x000d__x000a_BorderWidth=2_x000d__x000a_CursorBlinkRate=695_x000d__x000a_DoubleClickSpeed=645_x000d__x000a_Programs=com exe bat pif_x000d_ 2" xfId="9774" xr:uid="{00000000-0005-0000-0000-000033260000}"/>
    <cellStyle name="S0" xfId="9775" xr:uid="{00000000-0005-0000-0000-000034260000}"/>
    <cellStyle name="S1" xfId="9776" xr:uid="{00000000-0005-0000-0000-000035260000}"/>
    <cellStyle name="S1D" xfId="9777" xr:uid="{00000000-0005-0000-0000-000036260000}"/>
    <cellStyle name="S2" xfId="9778" xr:uid="{00000000-0005-0000-0000-000037260000}"/>
    <cellStyle name="S3" xfId="9779" xr:uid="{00000000-0005-0000-0000-000038260000}"/>
    <cellStyle name="S4" xfId="9780" xr:uid="{00000000-0005-0000-0000-000039260000}"/>
    <cellStyle name="S5" xfId="9781" xr:uid="{00000000-0005-0000-0000-00003A260000}"/>
    <cellStyle name="S6" xfId="9782" xr:uid="{00000000-0005-0000-0000-00003B260000}"/>
    <cellStyle name="S7" xfId="9783" xr:uid="{00000000-0005-0000-0000-00003C260000}"/>
    <cellStyle name="S8" xfId="9784" xr:uid="{00000000-0005-0000-0000-00003D260000}"/>
    <cellStyle name="S9" xfId="9785" xr:uid="{00000000-0005-0000-0000-00003E260000}"/>
    <cellStyle name="SAPBEXaggData" xfId="9786" xr:uid="{00000000-0005-0000-0000-00003F260000}"/>
    <cellStyle name="SAPBEXaggData 2" xfId="9787" xr:uid="{00000000-0005-0000-0000-000040260000}"/>
    <cellStyle name="SAPBEXaggData 2 2" xfId="9788" xr:uid="{00000000-0005-0000-0000-000041260000}"/>
    <cellStyle name="SAPBEXaggData 2 2 2" xfId="9789" xr:uid="{00000000-0005-0000-0000-000042260000}"/>
    <cellStyle name="SAPBEXaggData 2 2 2 2" xfId="9790" xr:uid="{00000000-0005-0000-0000-000043260000}"/>
    <cellStyle name="SAPBEXaggData 2 3" xfId="9791" xr:uid="{00000000-0005-0000-0000-000044260000}"/>
    <cellStyle name="SAPBEXaggData 2 3 2" xfId="9792" xr:uid="{00000000-0005-0000-0000-000045260000}"/>
    <cellStyle name="SAPBEXaggData 2 3 2 2" xfId="9793" xr:uid="{00000000-0005-0000-0000-000046260000}"/>
    <cellStyle name="SAPBEXaggData 2 4" xfId="9794" xr:uid="{00000000-0005-0000-0000-000047260000}"/>
    <cellStyle name="SAPBEXaggData 2 4 2" xfId="9795" xr:uid="{00000000-0005-0000-0000-000048260000}"/>
    <cellStyle name="SAPBEXaggData 3" xfId="9796" xr:uid="{00000000-0005-0000-0000-000049260000}"/>
    <cellStyle name="SAPBEXaggData 3 2" xfId="9797" xr:uid="{00000000-0005-0000-0000-00004A260000}"/>
    <cellStyle name="SAPBEXaggData 3 2 2" xfId="9798" xr:uid="{00000000-0005-0000-0000-00004B260000}"/>
    <cellStyle name="SAPBEXaggData 3 2 2 2" xfId="9799" xr:uid="{00000000-0005-0000-0000-00004C260000}"/>
    <cellStyle name="SAPBEXaggData 3 3" xfId="9800" xr:uid="{00000000-0005-0000-0000-00004D260000}"/>
    <cellStyle name="SAPBEXaggData 3 3 2" xfId="9801" xr:uid="{00000000-0005-0000-0000-00004E260000}"/>
    <cellStyle name="SAPBEXaggData 4" xfId="9802" xr:uid="{00000000-0005-0000-0000-00004F260000}"/>
    <cellStyle name="SAPBEXaggData 4 2" xfId="9803" xr:uid="{00000000-0005-0000-0000-000050260000}"/>
    <cellStyle name="SAPBEXaggData 4 2 2" xfId="9804" xr:uid="{00000000-0005-0000-0000-000051260000}"/>
    <cellStyle name="SAPBEXaggData 5" xfId="9805" xr:uid="{00000000-0005-0000-0000-000052260000}"/>
    <cellStyle name="SAPBEXaggData 5 2" xfId="9806" xr:uid="{00000000-0005-0000-0000-000053260000}"/>
    <cellStyle name="SAPBEXaggData 5 2 2" xfId="9807" xr:uid="{00000000-0005-0000-0000-000054260000}"/>
    <cellStyle name="SAPBEXaggData 6" xfId="9808" xr:uid="{00000000-0005-0000-0000-000055260000}"/>
    <cellStyle name="SAPBEXaggData 6 2" xfId="9809" xr:uid="{00000000-0005-0000-0000-000056260000}"/>
    <cellStyle name="SAPBEXaggDataEmph" xfId="9810" xr:uid="{00000000-0005-0000-0000-000057260000}"/>
    <cellStyle name="SAPBEXaggDataEmph 2" xfId="9811" xr:uid="{00000000-0005-0000-0000-000058260000}"/>
    <cellStyle name="SAPBEXaggDataEmph 2 2" xfId="9812" xr:uid="{00000000-0005-0000-0000-000059260000}"/>
    <cellStyle name="SAPBEXaggDataEmph 2 2 2" xfId="9813" xr:uid="{00000000-0005-0000-0000-00005A260000}"/>
    <cellStyle name="SAPBEXaggDataEmph 2 2 2 2" xfId="9814" xr:uid="{00000000-0005-0000-0000-00005B260000}"/>
    <cellStyle name="SAPBEXaggDataEmph 2 3" xfId="9815" xr:uid="{00000000-0005-0000-0000-00005C260000}"/>
    <cellStyle name="SAPBEXaggDataEmph 2 3 2" xfId="9816" xr:uid="{00000000-0005-0000-0000-00005D260000}"/>
    <cellStyle name="SAPBEXaggDataEmph 3" xfId="9817" xr:uid="{00000000-0005-0000-0000-00005E260000}"/>
    <cellStyle name="SAPBEXaggDataEmph 3 2" xfId="9818" xr:uid="{00000000-0005-0000-0000-00005F260000}"/>
    <cellStyle name="SAPBEXaggDataEmph 3 2 2" xfId="9819" xr:uid="{00000000-0005-0000-0000-000060260000}"/>
    <cellStyle name="SAPBEXaggDataEmph 3 2 2 2" xfId="9820" xr:uid="{00000000-0005-0000-0000-000061260000}"/>
    <cellStyle name="SAPBEXaggDataEmph 3 3" xfId="9821" xr:uid="{00000000-0005-0000-0000-000062260000}"/>
    <cellStyle name="SAPBEXaggDataEmph 3 3 2" xfId="9822" xr:uid="{00000000-0005-0000-0000-000063260000}"/>
    <cellStyle name="SAPBEXaggDataEmph 4" xfId="9823" xr:uid="{00000000-0005-0000-0000-000064260000}"/>
    <cellStyle name="SAPBEXaggDataEmph 4 2" xfId="9824" xr:uid="{00000000-0005-0000-0000-000065260000}"/>
    <cellStyle name="SAPBEXaggDataEmph 4 2 2" xfId="9825" xr:uid="{00000000-0005-0000-0000-000066260000}"/>
    <cellStyle name="SAPBEXaggDataEmph 5" xfId="9826" xr:uid="{00000000-0005-0000-0000-000067260000}"/>
    <cellStyle name="SAPBEXaggDataEmph 5 2" xfId="9827" xr:uid="{00000000-0005-0000-0000-000068260000}"/>
    <cellStyle name="SAPBEXaggDataEmph 5 2 2" xfId="9828" xr:uid="{00000000-0005-0000-0000-000069260000}"/>
    <cellStyle name="SAPBEXaggDataEmph 6" xfId="9829" xr:uid="{00000000-0005-0000-0000-00006A260000}"/>
    <cellStyle name="SAPBEXaggDataEmph 6 2" xfId="9830" xr:uid="{00000000-0005-0000-0000-00006B260000}"/>
    <cellStyle name="SAPBEXaggItem" xfId="9831" xr:uid="{00000000-0005-0000-0000-00006C260000}"/>
    <cellStyle name="SAPBEXaggItem 2" xfId="9832" xr:uid="{00000000-0005-0000-0000-00006D260000}"/>
    <cellStyle name="SAPBEXaggItem 2 2" xfId="9833" xr:uid="{00000000-0005-0000-0000-00006E260000}"/>
    <cellStyle name="SAPBEXaggItem 2 2 2" xfId="9834" xr:uid="{00000000-0005-0000-0000-00006F260000}"/>
    <cellStyle name="SAPBEXaggItem 2 2 2 2" xfId="9835" xr:uid="{00000000-0005-0000-0000-000070260000}"/>
    <cellStyle name="SAPBEXaggItem 2 3" xfId="9836" xr:uid="{00000000-0005-0000-0000-000071260000}"/>
    <cellStyle name="SAPBEXaggItem 2 3 2" xfId="9837" xr:uid="{00000000-0005-0000-0000-000072260000}"/>
    <cellStyle name="SAPBEXaggItem 3" xfId="9838" xr:uid="{00000000-0005-0000-0000-000073260000}"/>
    <cellStyle name="SAPBEXaggItem 3 2" xfId="9839" xr:uid="{00000000-0005-0000-0000-000074260000}"/>
    <cellStyle name="SAPBEXaggItem 3 2 2" xfId="9840" xr:uid="{00000000-0005-0000-0000-000075260000}"/>
    <cellStyle name="SAPBEXaggItem 3 2 2 2" xfId="9841" xr:uid="{00000000-0005-0000-0000-000076260000}"/>
    <cellStyle name="SAPBEXaggItem 3 3" xfId="9842" xr:uid="{00000000-0005-0000-0000-000077260000}"/>
    <cellStyle name="SAPBEXaggItem 3 3 2" xfId="9843" xr:uid="{00000000-0005-0000-0000-000078260000}"/>
    <cellStyle name="SAPBEXaggItem 4" xfId="9844" xr:uid="{00000000-0005-0000-0000-000079260000}"/>
    <cellStyle name="SAPBEXaggItem 4 2" xfId="9845" xr:uid="{00000000-0005-0000-0000-00007A260000}"/>
    <cellStyle name="SAPBEXaggItem 4 2 2" xfId="9846" xr:uid="{00000000-0005-0000-0000-00007B260000}"/>
    <cellStyle name="SAPBEXaggItem 4 2 2 2" xfId="9847" xr:uid="{00000000-0005-0000-0000-00007C260000}"/>
    <cellStyle name="SAPBEXaggItem 4 3" xfId="9848" xr:uid="{00000000-0005-0000-0000-00007D260000}"/>
    <cellStyle name="SAPBEXaggItem 4 3 2" xfId="9849" xr:uid="{00000000-0005-0000-0000-00007E260000}"/>
    <cellStyle name="SAPBEXaggItem 5" xfId="9850" xr:uid="{00000000-0005-0000-0000-00007F260000}"/>
    <cellStyle name="SAPBEXaggItem 5 2" xfId="9851" xr:uid="{00000000-0005-0000-0000-000080260000}"/>
    <cellStyle name="SAPBEXaggItem 5 2 2" xfId="9852" xr:uid="{00000000-0005-0000-0000-000081260000}"/>
    <cellStyle name="SAPBEXaggItem 5 2 2 2" xfId="9853" xr:uid="{00000000-0005-0000-0000-000082260000}"/>
    <cellStyle name="SAPBEXaggItem 5 3" xfId="9854" xr:uid="{00000000-0005-0000-0000-000083260000}"/>
    <cellStyle name="SAPBEXaggItem 5 3 2" xfId="9855" xr:uid="{00000000-0005-0000-0000-000084260000}"/>
    <cellStyle name="SAPBEXaggItem 6" xfId="9856" xr:uid="{00000000-0005-0000-0000-000085260000}"/>
    <cellStyle name="SAPBEXaggItem 6 2" xfId="9857" xr:uid="{00000000-0005-0000-0000-000086260000}"/>
    <cellStyle name="SAPBEXaggItem 6 2 2" xfId="9858" xr:uid="{00000000-0005-0000-0000-000087260000}"/>
    <cellStyle name="SAPBEXaggItem 7" xfId="9859" xr:uid="{00000000-0005-0000-0000-000088260000}"/>
    <cellStyle name="SAPBEXaggItem 7 2" xfId="9860" xr:uid="{00000000-0005-0000-0000-000089260000}"/>
    <cellStyle name="SAPBEXaggItem 7 2 2" xfId="9861" xr:uid="{00000000-0005-0000-0000-00008A260000}"/>
    <cellStyle name="SAPBEXaggItem 8" xfId="9862" xr:uid="{00000000-0005-0000-0000-00008B260000}"/>
    <cellStyle name="SAPBEXaggItem 8 2" xfId="9863" xr:uid="{00000000-0005-0000-0000-00008C260000}"/>
    <cellStyle name="SAPBEXaggItemX" xfId="9864" xr:uid="{00000000-0005-0000-0000-00008D260000}"/>
    <cellStyle name="SAPBEXaggItemX 2" xfId="9865" xr:uid="{00000000-0005-0000-0000-00008E260000}"/>
    <cellStyle name="SAPBEXaggItemX 2 2" xfId="9866" xr:uid="{00000000-0005-0000-0000-00008F260000}"/>
    <cellStyle name="SAPBEXaggItemX 2 2 2" xfId="9867" xr:uid="{00000000-0005-0000-0000-000090260000}"/>
    <cellStyle name="SAPBEXaggItemX 2 2 2 2" xfId="9868" xr:uid="{00000000-0005-0000-0000-000091260000}"/>
    <cellStyle name="SAPBEXaggItemX 2 3" xfId="9869" xr:uid="{00000000-0005-0000-0000-000092260000}"/>
    <cellStyle name="SAPBEXaggItemX 2 3 2" xfId="9870" xr:uid="{00000000-0005-0000-0000-000093260000}"/>
    <cellStyle name="SAPBEXaggItemX 3" xfId="9871" xr:uid="{00000000-0005-0000-0000-000094260000}"/>
    <cellStyle name="SAPBEXaggItemX 3 2" xfId="9872" xr:uid="{00000000-0005-0000-0000-000095260000}"/>
    <cellStyle name="SAPBEXaggItemX 3 2 2" xfId="9873" xr:uid="{00000000-0005-0000-0000-000096260000}"/>
    <cellStyle name="SAPBEXaggItemX 3 2 2 2" xfId="9874" xr:uid="{00000000-0005-0000-0000-000097260000}"/>
    <cellStyle name="SAPBEXaggItemX 3 3" xfId="9875" xr:uid="{00000000-0005-0000-0000-000098260000}"/>
    <cellStyle name="SAPBEXaggItemX 3 3 2" xfId="9876" xr:uid="{00000000-0005-0000-0000-000099260000}"/>
    <cellStyle name="SAPBEXaggItemX 4" xfId="9877" xr:uid="{00000000-0005-0000-0000-00009A260000}"/>
    <cellStyle name="SAPBEXaggItemX 4 2" xfId="9878" xr:uid="{00000000-0005-0000-0000-00009B260000}"/>
    <cellStyle name="SAPBEXaggItemX 4 2 2" xfId="9879" xr:uid="{00000000-0005-0000-0000-00009C260000}"/>
    <cellStyle name="SAPBEXaggItemX 4 2 2 2" xfId="9880" xr:uid="{00000000-0005-0000-0000-00009D260000}"/>
    <cellStyle name="SAPBEXaggItemX 4 3" xfId="9881" xr:uid="{00000000-0005-0000-0000-00009E260000}"/>
    <cellStyle name="SAPBEXaggItemX 4 3 2" xfId="9882" xr:uid="{00000000-0005-0000-0000-00009F260000}"/>
    <cellStyle name="SAPBEXaggItemX 5" xfId="9883" xr:uid="{00000000-0005-0000-0000-0000A0260000}"/>
    <cellStyle name="SAPBEXaggItemX 5 2" xfId="9884" xr:uid="{00000000-0005-0000-0000-0000A1260000}"/>
    <cellStyle name="SAPBEXaggItemX 5 2 2" xfId="9885" xr:uid="{00000000-0005-0000-0000-0000A2260000}"/>
    <cellStyle name="SAPBEXaggItemX 6" xfId="9886" xr:uid="{00000000-0005-0000-0000-0000A3260000}"/>
    <cellStyle name="SAPBEXaggItemX 6 2" xfId="9887" xr:uid="{00000000-0005-0000-0000-0000A4260000}"/>
    <cellStyle name="SAPBEXaggItemX 6 2 2" xfId="9888" xr:uid="{00000000-0005-0000-0000-0000A5260000}"/>
    <cellStyle name="SAPBEXaggItemX 7" xfId="9889" xr:uid="{00000000-0005-0000-0000-0000A6260000}"/>
    <cellStyle name="SAPBEXaggItemX 7 2" xfId="9890" xr:uid="{00000000-0005-0000-0000-0000A7260000}"/>
    <cellStyle name="SAPBEXchaText" xfId="9891" xr:uid="{00000000-0005-0000-0000-0000A8260000}"/>
    <cellStyle name="SAPBEXchaText 2" xfId="9892" xr:uid="{00000000-0005-0000-0000-0000A9260000}"/>
    <cellStyle name="SAPBEXchaText 2 2" xfId="9893" xr:uid="{00000000-0005-0000-0000-0000AA260000}"/>
    <cellStyle name="SAPBEXchaText 2 2 2" xfId="9894" xr:uid="{00000000-0005-0000-0000-0000AB260000}"/>
    <cellStyle name="SAPBEXchaText 2 2 2 2" xfId="9895" xr:uid="{00000000-0005-0000-0000-0000AC260000}"/>
    <cellStyle name="SAPBEXchaText 2 3" xfId="9896" xr:uid="{00000000-0005-0000-0000-0000AD260000}"/>
    <cellStyle name="SAPBEXchaText 2 3 2" xfId="9897" xr:uid="{00000000-0005-0000-0000-0000AE260000}"/>
    <cellStyle name="SAPBEXchaText 3" xfId="9898" xr:uid="{00000000-0005-0000-0000-0000AF260000}"/>
    <cellStyle name="SAPBEXchaText 3 2" xfId="9899" xr:uid="{00000000-0005-0000-0000-0000B0260000}"/>
    <cellStyle name="SAPBEXchaText 3 2 2" xfId="9900" xr:uid="{00000000-0005-0000-0000-0000B1260000}"/>
    <cellStyle name="SAPBEXchaText 3 2 2 2" xfId="9901" xr:uid="{00000000-0005-0000-0000-0000B2260000}"/>
    <cellStyle name="SAPBEXchaText 3 3" xfId="9902" xr:uid="{00000000-0005-0000-0000-0000B3260000}"/>
    <cellStyle name="SAPBEXchaText 3 3 2" xfId="9903" xr:uid="{00000000-0005-0000-0000-0000B4260000}"/>
    <cellStyle name="SAPBEXchaText 4" xfId="9904" xr:uid="{00000000-0005-0000-0000-0000B5260000}"/>
    <cellStyle name="SAPBEXchaText 4 2" xfId="9905" xr:uid="{00000000-0005-0000-0000-0000B6260000}"/>
    <cellStyle name="SAPBEXchaText 4 2 2" xfId="9906" xr:uid="{00000000-0005-0000-0000-0000B7260000}"/>
    <cellStyle name="SAPBEXchaText 5" xfId="9907" xr:uid="{00000000-0005-0000-0000-0000B8260000}"/>
    <cellStyle name="SAPBEXchaText 5 2" xfId="9908" xr:uid="{00000000-0005-0000-0000-0000B9260000}"/>
    <cellStyle name="SAPBEXchaText 5 2 2" xfId="9909" xr:uid="{00000000-0005-0000-0000-0000BA260000}"/>
    <cellStyle name="SAPBEXchaText 6" xfId="9910" xr:uid="{00000000-0005-0000-0000-0000BB260000}"/>
    <cellStyle name="SAPBEXchaText 6 2" xfId="9911" xr:uid="{00000000-0005-0000-0000-0000BC260000}"/>
    <cellStyle name="SAPBEXexcBad7" xfId="9912" xr:uid="{00000000-0005-0000-0000-0000BD260000}"/>
    <cellStyle name="SAPBEXexcBad7 2" xfId="9913" xr:uid="{00000000-0005-0000-0000-0000BE260000}"/>
    <cellStyle name="SAPBEXexcBad7 2 2" xfId="9914" xr:uid="{00000000-0005-0000-0000-0000BF260000}"/>
    <cellStyle name="SAPBEXexcBad7 2 2 2" xfId="9915" xr:uid="{00000000-0005-0000-0000-0000C0260000}"/>
    <cellStyle name="SAPBEXexcBad7 2 2 2 2" xfId="9916" xr:uid="{00000000-0005-0000-0000-0000C1260000}"/>
    <cellStyle name="SAPBEXexcBad7 2 3" xfId="9917" xr:uid="{00000000-0005-0000-0000-0000C2260000}"/>
    <cellStyle name="SAPBEXexcBad7 2 3 2" xfId="9918" xr:uid="{00000000-0005-0000-0000-0000C3260000}"/>
    <cellStyle name="SAPBEXexcBad7 3" xfId="9919" xr:uid="{00000000-0005-0000-0000-0000C4260000}"/>
    <cellStyle name="SAPBEXexcBad7 3 2" xfId="9920" xr:uid="{00000000-0005-0000-0000-0000C5260000}"/>
    <cellStyle name="SAPBEXexcBad7 3 2 2" xfId="9921" xr:uid="{00000000-0005-0000-0000-0000C6260000}"/>
    <cellStyle name="SAPBEXexcBad7 3 2 2 2" xfId="9922" xr:uid="{00000000-0005-0000-0000-0000C7260000}"/>
    <cellStyle name="SAPBEXexcBad7 3 3" xfId="9923" xr:uid="{00000000-0005-0000-0000-0000C8260000}"/>
    <cellStyle name="SAPBEXexcBad7 3 3 2" xfId="9924" xr:uid="{00000000-0005-0000-0000-0000C9260000}"/>
    <cellStyle name="SAPBEXexcBad7 4" xfId="9925" xr:uid="{00000000-0005-0000-0000-0000CA260000}"/>
    <cellStyle name="SAPBEXexcBad7 4 2" xfId="9926" xr:uid="{00000000-0005-0000-0000-0000CB260000}"/>
    <cellStyle name="SAPBEXexcBad7 4 2 2" xfId="9927" xr:uid="{00000000-0005-0000-0000-0000CC260000}"/>
    <cellStyle name="SAPBEXexcBad7 4 2 2 2" xfId="9928" xr:uid="{00000000-0005-0000-0000-0000CD260000}"/>
    <cellStyle name="SAPBEXexcBad7 4 3" xfId="9929" xr:uid="{00000000-0005-0000-0000-0000CE260000}"/>
    <cellStyle name="SAPBEXexcBad7 4 3 2" xfId="9930" xr:uid="{00000000-0005-0000-0000-0000CF260000}"/>
    <cellStyle name="SAPBEXexcBad7 5" xfId="9931" xr:uid="{00000000-0005-0000-0000-0000D0260000}"/>
    <cellStyle name="SAPBEXexcBad7 5 2" xfId="9932" xr:uid="{00000000-0005-0000-0000-0000D1260000}"/>
    <cellStyle name="SAPBEXexcBad7 5 2 2" xfId="9933" xr:uid="{00000000-0005-0000-0000-0000D2260000}"/>
    <cellStyle name="SAPBEXexcBad7 6" xfId="9934" xr:uid="{00000000-0005-0000-0000-0000D3260000}"/>
    <cellStyle name="SAPBEXexcBad7 6 2" xfId="9935" xr:uid="{00000000-0005-0000-0000-0000D4260000}"/>
    <cellStyle name="SAPBEXexcBad7 6 2 2" xfId="9936" xr:uid="{00000000-0005-0000-0000-0000D5260000}"/>
    <cellStyle name="SAPBEXexcBad7 7" xfId="9937" xr:uid="{00000000-0005-0000-0000-0000D6260000}"/>
    <cellStyle name="SAPBEXexcBad7 7 2" xfId="9938" xr:uid="{00000000-0005-0000-0000-0000D7260000}"/>
    <cellStyle name="SAPBEXexcBad8" xfId="9939" xr:uid="{00000000-0005-0000-0000-0000D8260000}"/>
    <cellStyle name="SAPBEXexcBad8 2" xfId="9940" xr:uid="{00000000-0005-0000-0000-0000D9260000}"/>
    <cellStyle name="SAPBEXexcBad8 2 2" xfId="9941" xr:uid="{00000000-0005-0000-0000-0000DA260000}"/>
    <cellStyle name="SAPBEXexcBad8 2 2 2" xfId="9942" xr:uid="{00000000-0005-0000-0000-0000DB260000}"/>
    <cellStyle name="SAPBEXexcBad8 2 2 2 2" xfId="9943" xr:uid="{00000000-0005-0000-0000-0000DC260000}"/>
    <cellStyle name="SAPBEXexcBad8 2 3" xfId="9944" xr:uid="{00000000-0005-0000-0000-0000DD260000}"/>
    <cellStyle name="SAPBEXexcBad8 2 3 2" xfId="9945" xr:uid="{00000000-0005-0000-0000-0000DE260000}"/>
    <cellStyle name="SAPBEXexcBad8 3" xfId="9946" xr:uid="{00000000-0005-0000-0000-0000DF260000}"/>
    <cellStyle name="SAPBEXexcBad8 3 2" xfId="9947" xr:uid="{00000000-0005-0000-0000-0000E0260000}"/>
    <cellStyle name="SAPBEXexcBad8 3 2 2" xfId="9948" xr:uid="{00000000-0005-0000-0000-0000E1260000}"/>
    <cellStyle name="SAPBEXexcBad8 3 2 2 2" xfId="9949" xr:uid="{00000000-0005-0000-0000-0000E2260000}"/>
    <cellStyle name="SAPBEXexcBad8 3 3" xfId="9950" xr:uid="{00000000-0005-0000-0000-0000E3260000}"/>
    <cellStyle name="SAPBEXexcBad8 3 3 2" xfId="9951" xr:uid="{00000000-0005-0000-0000-0000E4260000}"/>
    <cellStyle name="SAPBEXexcBad8 4" xfId="9952" xr:uid="{00000000-0005-0000-0000-0000E5260000}"/>
    <cellStyle name="SAPBEXexcBad8 4 2" xfId="9953" xr:uid="{00000000-0005-0000-0000-0000E6260000}"/>
    <cellStyle name="SAPBEXexcBad8 4 2 2" xfId="9954" xr:uid="{00000000-0005-0000-0000-0000E7260000}"/>
    <cellStyle name="SAPBEXexcBad8 4 2 2 2" xfId="9955" xr:uid="{00000000-0005-0000-0000-0000E8260000}"/>
    <cellStyle name="SAPBEXexcBad8 4 3" xfId="9956" xr:uid="{00000000-0005-0000-0000-0000E9260000}"/>
    <cellStyle name="SAPBEXexcBad8 4 3 2" xfId="9957" xr:uid="{00000000-0005-0000-0000-0000EA260000}"/>
    <cellStyle name="SAPBEXexcBad8 5" xfId="9958" xr:uid="{00000000-0005-0000-0000-0000EB260000}"/>
    <cellStyle name="SAPBEXexcBad8 5 2" xfId="9959" xr:uid="{00000000-0005-0000-0000-0000EC260000}"/>
    <cellStyle name="SAPBEXexcBad8 5 2 2" xfId="9960" xr:uid="{00000000-0005-0000-0000-0000ED260000}"/>
    <cellStyle name="SAPBEXexcBad8 6" xfId="9961" xr:uid="{00000000-0005-0000-0000-0000EE260000}"/>
    <cellStyle name="SAPBEXexcBad8 6 2" xfId="9962" xr:uid="{00000000-0005-0000-0000-0000EF260000}"/>
    <cellStyle name="SAPBEXexcBad8 6 2 2" xfId="9963" xr:uid="{00000000-0005-0000-0000-0000F0260000}"/>
    <cellStyle name="SAPBEXexcBad8 7" xfId="9964" xr:uid="{00000000-0005-0000-0000-0000F1260000}"/>
    <cellStyle name="SAPBEXexcBad8 7 2" xfId="9965" xr:uid="{00000000-0005-0000-0000-0000F2260000}"/>
    <cellStyle name="SAPBEXexcBad9" xfId="9966" xr:uid="{00000000-0005-0000-0000-0000F3260000}"/>
    <cellStyle name="SAPBEXexcBad9 2" xfId="9967" xr:uid="{00000000-0005-0000-0000-0000F4260000}"/>
    <cellStyle name="SAPBEXexcBad9 2 2" xfId="9968" xr:uid="{00000000-0005-0000-0000-0000F5260000}"/>
    <cellStyle name="SAPBEXexcBad9 2 2 2" xfId="9969" xr:uid="{00000000-0005-0000-0000-0000F6260000}"/>
    <cellStyle name="SAPBEXexcBad9 2 2 2 2" xfId="9970" xr:uid="{00000000-0005-0000-0000-0000F7260000}"/>
    <cellStyle name="SAPBEXexcBad9 2 3" xfId="9971" xr:uid="{00000000-0005-0000-0000-0000F8260000}"/>
    <cellStyle name="SAPBEXexcBad9 2 3 2" xfId="9972" xr:uid="{00000000-0005-0000-0000-0000F9260000}"/>
    <cellStyle name="SAPBEXexcBad9 3" xfId="9973" xr:uid="{00000000-0005-0000-0000-0000FA260000}"/>
    <cellStyle name="SAPBEXexcBad9 3 2" xfId="9974" xr:uid="{00000000-0005-0000-0000-0000FB260000}"/>
    <cellStyle name="SAPBEXexcBad9 3 2 2" xfId="9975" xr:uid="{00000000-0005-0000-0000-0000FC260000}"/>
    <cellStyle name="SAPBEXexcBad9 3 2 2 2" xfId="9976" xr:uid="{00000000-0005-0000-0000-0000FD260000}"/>
    <cellStyle name="SAPBEXexcBad9 3 3" xfId="9977" xr:uid="{00000000-0005-0000-0000-0000FE260000}"/>
    <cellStyle name="SAPBEXexcBad9 3 3 2" xfId="9978" xr:uid="{00000000-0005-0000-0000-0000FF260000}"/>
    <cellStyle name="SAPBEXexcBad9 4" xfId="9979" xr:uid="{00000000-0005-0000-0000-000000270000}"/>
    <cellStyle name="SAPBEXexcBad9 4 2" xfId="9980" xr:uid="{00000000-0005-0000-0000-000001270000}"/>
    <cellStyle name="SAPBEXexcBad9 4 2 2" xfId="9981" xr:uid="{00000000-0005-0000-0000-000002270000}"/>
    <cellStyle name="SAPBEXexcBad9 4 2 2 2" xfId="9982" xr:uid="{00000000-0005-0000-0000-000003270000}"/>
    <cellStyle name="SAPBEXexcBad9 4 3" xfId="9983" xr:uid="{00000000-0005-0000-0000-000004270000}"/>
    <cellStyle name="SAPBEXexcBad9 4 3 2" xfId="9984" xr:uid="{00000000-0005-0000-0000-000005270000}"/>
    <cellStyle name="SAPBEXexcBad9 5" xfId="9985" xr:uid="{00000000-0005-0000-0000-000006270000}"/>
    <cellStyle name="SAPBEXexcBad9 5 2" xfId="9986" xr:uid="{00000000-0005-0000-0000-000007270000}"/>
    <cellStyle name="SAPBEXexcBad9 5 2 2" xfId="9987" xr:uid="{00000000-0005-0000-0000-000008270000}"/>
    <cellStyle name="SAPBEXexcBad9 6" xfId="9988" xr:uid="{00000000-0005-0000-0000-000009270000}"/>
    <cellStyle name="SAPBEXexcBad9 6 2" xfId="9989" xr:uid="{00000000-0005-0000-0000-00000A270000}"/>
    <cellStyle name="SAPBEXexcBad9 6 2 2" xfId="9990" xr:uid="{00000000-0005-0000-0000-00000B270000}"/>
    <cellStyle name="SAPBEXexcBad9 7" xfId="9991" xr:uid="{00000000-0005-0000-0000-00000C270000}"/>
    <cellStyle name="SAPBEXexcBad9 7 2" xfId="9992" xr:uid="{00000000-0005-0000-0000-00000D270000}"/>
    <cellStyle name="SAPBEXexcCritical4" xfId="9993" xr:uid="{00000000-0005-0000-0000-00000E270000}"/>
    <cellStyle name="SAPBEXexcCritical4 2" xfId="9994" xr:uid="{00000000-0005-0000-0000-00000F270000}"/>
    <cellStyle name="SAPBEXexcCritical4 2 2" xfId="9995" xr:uid="{00000000-0005-0000-0000-000010270000}"/>
    <cellStyle name="SAPBEXexcCritical4 2 2 2" xfId="9996" xr:uid="{00000000-0005-0000-0000-000011270000}"/>
    <cellStyle name="SAPBEXexcCritical4 2 2 2 2" xfId="9997" xr:uid="{00000000-0005-0000-0000-000012270000}"/>
    <cellStyle name="SAPBEXexcCritical4 2 3" xfId="9998" xr:uid="{00000000-0005-0000-0000-000013270000}"/>
    <cellStyle name="SAPBEXexcCritical4 2 3 2" xfId="9999" xr:uid="{00000000-0005-0000-0000-000014270000}"/>
    <cellStyle name="SAPBEXexcCritical4 3" xfId="10000" xr:uid="{00000000-0005-0000-0000-000015270000}"/>
    <cellStyle name="SAPBEXexcCritical4 3 2" xfId="10001" xr:uid="{00000000-0005-0000-0000-000016270000}"/>
    <cellStyle name="SAPBEXexcCritical4 3 2 2" xfId="10002" xr:uid="{00000000-0005-0000-0000-000017270000}"/>
    <cellStyle name="SAPBEXexcCritical4 3 2 2 2" xfId="10003" xr:uid="{00000000-0005-0000-0000-000018270000}"/>
    <cellStyle name="SAPBEXexcCritical4 3 3" xfId="10004" xr:uid="{00000000-0005-0000-0000-000019270000}"/>
    <cellStyle name="SAPBEXexcCritical4 3 3 2" xfId="10005" xr:uid="{00000000-0005-0000-0000-00001A270000}"/>
    <cellStyle name="SAPBEXexcCritical4 4" xfId="10006" xr:uid="{00000000-0005-0000-0000-00001B270000}"/>
    <cellStyle name="SAPBEXexcCritical4 4 2" xfId="10007" xr:uid="{00000000-0005-0000-0000-00001C270000}"/>
    <cellStyle name="SAPBEXexcCritical4 4 2 2" xfId="10008" xr:uid="{00000000-0005-0000-0000-00001D270000}"/>
    <cellStyle name="SAPBEXexcCritical4 4 2 2 2" xfId="10009" xr:uid="{00000000-0005-0000-0000-00001E270000}"/>
    <cellStyle name="SAPBEXexcCritical4 4 3" xfId="10010" xr:uid="{00000000-0005-0000-0000-00001F270000}"/>
    <cellStyle name="SAPBEXexcCritical4 4 3 2" xfId="10011" xr:uid="{00000000-0005-0000-0000-000020270000}"/>
    <cellStyle name="SAPBEXexcCritical4 5" xfId="10012" xr:uid="{00000000-0005-0000-0000-000021270000}"/>
    <cellStyle name="SAPBEXexcCritical4 5 2" xfId="10013" xr:uid="{00000000-0005-0000-0000-000022270000}"/>
    <cellStyle name="SAPBEXexcCritical4 5 2 2" xfId="10014" xr:uid="{00000000-0005-0000-0000-000023270000}"/>
    <cellStyle name="SAPBEXexcCritical4 6" xfId="10015" xr:uid="{00000000-0005-0000-0000-000024270000}"/>
    <cellStyle name="SAPBEXexcCritical4 6 2" xfId="10016" xr:uid="{00000000-0005-0000-0000-000025270000}"/>
    <cellStyle name="SAPBEXexcCritical4 6 2 2" xfId="10017" xr:uid="{00000000-0005-0000-0000-000026270000}"/>
    <cellStyle name="SAPBEXexcCritical4 7" xfId="10018" xr:uid="{00000000-0005-0000-0000-000027270000}"/>
    <cellStyle name="SAPBEXexcCritical4 7 2" xfId="10019" xr:uid="{00000000-0005-0000-0000-000028270000}"/>
    <cellStyle name="SAPBEXexcCritical5" xfId="10020" xr:uid="{00000000-0005-0000-0000-000029270000}"/>
    <cellStyle name="SAPBEXexcCritical5 2" xfId="10021" xr:uid="{00000000-0005-0000-0000-00002A270000}"/>
    <cellStyle name="SAPBEXexcCritical5 2 2" xfId="10022" xr:uid="{00000000-0005-0000-0000-00002B270000}"/>
    <cellStyle name="SAPBEXexcCritical5 2 2 2" xfId="10023" xr:uid="{00000000-0005-0000-0000-00002C270000}"/>
    <cellStyle name="SAPBEXexcCritical5 2 2 2 2" xfId="10024" xr:uid="{00000000-0005-0000-0000-00002D270000}"/>
    <cellStyle name="SAPBEXexcCritical5 2 3" xfId="10025" xr:uid="{00000000-0005-0000-0000-00002E270000}"/>
    <cellStyle name="SAPBEXexcCritical5 2 3 2" xfId="10026" xr:uid="{00000000-0005-0000-0000-00002F270000}"/>
    <cellStyle name="SAPBEXexcCritical5 3" xfId="10027" xr:uid="{00000000-0005-0000-0000-000030270000}"/>
    <cellStyle name="SAPBEXexcCritical5 3 2" xfId="10028" xr:uid="{00000000-0005-0000-0000-000031270000}"/>
    <cellStyle name="SAPBEXexcCritical5 3 2 2" xfId="10029" xr:uid="{00000000-0005-0000-0000-000032270000}"/>
    <cellStyle name="SAPBEXexcCritical5 3 2 2 2" xfId="10030" xr:uid="{00000000-0005-0000-0000-000033270000}"/>
    <cellStyle name="SAPBEXexcCritical5 3 3" xfId="10031" xr:uid="{00000000-0005-0000-0000-000034270000}"/>
    <cellStyle name="SAPBEXexcCritical5 3 3 2" xfId="10032" xr:uid="{00000000-0005-0000-0000-000035270000}"/>
    <cellStyle name="SAPBEXexcCritical5 4" xfId="10033" xr:uid="{00000000-0005-0000-0000-000036270000}"/>
    <cellStyle name="SAPBEXexcCritical5 4 2" xfId="10034" xr:uid="{00000000-0005-0000-0000-000037270000}"/>
    <cellStyle name="SAPBEXexcCritical5 4 2 2" xfId="10035" xr:uid="{00000000-0005-0000-0000-000038270000}"/>
    <cellStyle name="SAPBEXexcCritical5 4 2 2 2" xfId="10036" xr:uid="{00000000-0005-0000-0000-000039270000}"/>
    <cellStyle name="SAPBEXexcCritical5 4 3" xfId="10037" xr:uid="{00000000-0005-0000-0000-00003A270000}"/>
    <cellStyle name="SAPBEXexcCritical5 4 3 2" xfId="10038" xr:uid="{00000000-0005-0000-0000-00003B270000}"/>
    <cellStyle name="SAPBEXexcCritical5 5" xfId="10039" xr:uid="{00000000-0005-0000-0000-00003C270000}"/>
    <cellStyle name="SAPBEXexcCritical5 5 2" xfId="10040" xr:uid="{00000000-0005-0000-0000-00003D270000}"/>
    <cellStyle name="SAPBEXexcCritical5 5 2 2" xfId="10041" xr:uid="{00000000-0005-0000-0000-00003E270000}"/>
    <cellStyle name="SAPBEXexcCritical5 6" xfId="10042" xr:uid="{00000000-0005-0000-0000-00003F270000}"/>
    <cellStyle name="SAPBEXexcCritical5 6 2" xfId="10043" xr:uid="{00000000-0005-0000-0000-000040270000}"/>
    <cellStyle name="SAPBEXexcCritical5 6 2 2" xfId="10044" xr:uid="{00000000-0005-0000-0000-000041270000}"/>
    <cellStyle name="SAPBEXexcCritical5 7" xfId="10045" xr:uid="{00000000-0005-0000-0000-000042270000}"/>
    <cellStyle name="SAPBEXexcCritical5 7 2" xfId="10046" xr:uid="{00000000-0005-0000-0000-000043270000}"/>
    <cellStyle name="SAPBEXexcCritical6" xfId="10047" xr:uid="{00000000-0005-0000-0000-000044270000}"/>
    <cellStyle name="SAPBEXexcCritical6 2" xfId="10048" xr:uid="{00000000-0005-0000-0000-000045270000}"/>
    <cellStyle name="SAPBEXexcCritical6 2 2" xfId="10049" xr:uid="{00000000-0005-0000-0000-000046270000}"/>
    <cellStyle name="SAPBEXexcCritical6 2 2 2" xfId="10050" xr:uid="{00000000-0005-0000-0000-000047270000}"/>
    <cellStyle name="SAPBEXexcCritical6 2 2 2 2" xfId="10051" xr:uid="{00000000-0005-0000-0000-000048270000}"/>
    <cellStyle name="SAPBEXexcCritical6 2 3" xfId="10052" xr:uid="{00000000-0005-0000-0000-000049270000}"/>
    <cellStyle name="SAPBEXexcCritical6 2 3 2" xfId="10053" xr:uid="{00000000-0005-0000-0000-00004A270000}"/>
    <cellStyle name="SAPBEXexcCritical6 3" xfId="10054" xr:uid="{00000000-0005-0000-0000-00004B270000}"/>
    <cellStyle name="SAPBEXexcCritical6 3 2" xfId="10055" xr:uid="{00000000-0005-0000-0000-00004C270000}"/>
    <cellStyle name="SAPBEXexcCritical6 3 2 2" xfId="10056" xr:uid="{00000000-0005-0000-0000-00004D270000}"/>
    <cellStyle name="SAPBEXexcCritical6 3 2 2 2" xfId="10057" xr:uid="{00000000-0005-0000-0000-00004E270000}"/>
    <cellStyle name="SAPBEXexcCritical6 3 3" xfId="10058" xr:uid="{00000000-0005-0000-0000-00004F270000}"/>
    <cellStyle name="SAPBEXexcCritical6 3 3 2" xfId="10059" xr:uid="{00000000-0005-0000-0000-000050270000}"/>
    <cellStyle name="SAPBEXexcCritical6 4" xfId="10060" xr:uid="{00000000-0005-0000-0000-000051270000}"/>
    <cellStyle name="SAPBEXexcCritical6 4 2" xfId="10061" xr:uid="{00000000-0005-0000-0000-000052270000}"/>
    <cellStyle name="SAPBEXexcCritical6 4 2 2" xfId="10062" xr:uid="{00000000-0005-0000-0000-000053270000}"/>
    <cellStyle name="SAPBEXexcCritical6 4 2 2 2" xfId="10063" xr:uid="{00000000-0005-0000-0000-000054270000}"/>
    <cellStyle name="SAPBEXexcCritical6 4 3" xfId="10064" xr:uid="{00000000-0005-0000-0000-000055270000}"/>
    <cellStyle name="SAPBEXexcCritical6 4 3 2" xfId="10065" xr:uid="{00000000-0005-0000-0000-000056270000}"/>
    <cellStyle name="SAPBEXexcCritical6 5" xfId="10066" xr:uid="{00000000-0005-0000-0000-000057270000}"/>
    <cellStyle name="SAPBEXexcCritical6 5 2" xfId="10067" xr:uid="{00000000-0005-0000-0000-000058270000}"/>
    <cellStyle name="SAPBEXexcCritical6 5 2 2" xfId="10068" xr:uid="{00000000-0005-0000-0000-000059270000}"/>
    <cellStyle name="SAPBEXexcCritical6 6" xfId="10069" xr:uid="{00000000-0005-0000-0000-00005A270000}"/>
    <cellStyle name="SAPBEXexcCritical6 6 2" xfId="10070" xr:uid="{00000000-0005-0000-0000-00005B270000}"/>
    <cellStyle name="SAPBEXexcCritical6 6 2 2" xfId="10071" xr:uid="{00000000-0005-0000-0000-00005C270000}"/>
    <cellStyle name="SAPBEXexcCritical6 7" xfId="10072" xr:uid="{00000000-0005-0000-0000-00005D270000}"/>
    <cellStyle name="SAPBEXexcCritical6 7 2" xfId="10073" xr:uid="{00000000-0005-0000-0000-00005E270000}"/>
    <cellStyle name="SAPBEXexcGood1" xfId="10074" xr:uid="{00000000-0005-0000-0000-00005F270000}"/>
    <cellStyle name="SAPBEXexcGood1 2" xfId="10075" xr:uid="{00000000-0005-0000-0000-000060270000}"/>
    <cellStyle name="SAPBEXexcGood1 2 2" xfId="10076" xr:uid="{00000000-0005-0000-0000-000061270000}"/>
    <cellStyle name="SAPBEXexcGood1 2 2 2" xfId="10077" xr:uid="{00000000-0005-0000-0000-000062270000}"/>
    <cellStyle name="SAPBEXexcGood1 2 2 2 2" xfId="10078" xr:uid="{00000000-0005-0000-0000-000063270000}"/>
    <cellStyle name="SAPBEXexcGood1 2 3" xfId="10079" xr:uid="{00000000-0005-0000-0000-000064270000}"/>
    <cellStyle name="SAPBEXexcGood1 2 3 2" xfId="10080" xr:uid="{00000000-0005-0000-0000-000065270000}"/>
    <cellStyle name="SAPBEXexcGood1 3" xfId="10081" xr:uid="{00000000-0005-0000-0000-000066270000}"/>
    <cellStyle name="SAPBEXexcGood1 3 2" xfId="10082" xr:uid="{00000000-0005-0000-0000-000067270000}"/>
    <cellStyle name="SAPBEXexcGood1 3 2 2" xfId="10083" xr:uid="{00000000-0005-0000-0000-000068270000}"/>
    <cellStyle name="SAPBEXexcGood1 3 2 2 2" xfId="10084" xr:uid="{00000000-0005-0000-0000-000069270000}"/>
    <cellStyle name="SAPBEXexcGood1 3 3" xfId="10085" xr:uid="{00000000-0005-0000-0000-00006A270000}"/>
    <cellStyle name="SAPBEXexcGood1 3 3 2" xfId="10086" xr:uid="{00000000-0005-0000-0000-00006B270000}"/>
    <cellStyle name="SAPBEXexcGood1 4" xfId="10087" xr:uid="{00000000-0005-0000-0000-00006C270000}"/>
    <cellStyle name="SAPBEXexcGood1 4 2" xfId="10088" xr:uid="{00000000-0005-0000-0000-00006D270000}"/>
    <cellStyle name="SAPBEXexcGood1 4 2 2" xfId="10089" xr:uid="{00000000-0005-0000-0000-00006E270000}"/>
    <cellStyle name="SAPBEXexcGood1 4 2 2 2" xfId="10090" xr:uid="{00000000-0005-0000-0000-00006F270000}"/>
    <cellStyle name="SAPBEXexcGood1 4 3" xfId="10091" xr:uid="{00000000-0005-0000-0000-000070270000}"/>
    <cellStyle name="SAPBEXexcGood1 4 3 2" xfId="10092" xr:uid="{00000000-0005-0000-0000-000071270000}"/>
    <cellStyle name="SAPBEXexcGood1 5" xfId="10093" xr:uid="{00000000-0005-0000-0000-000072270000}"/>
    <cellStyle name="SAPBEXexcGood1 5 2" xfId="10094" xr:uid="{00000000-0005-0000-0000-000073270000}"/>
    <cellStyle name="SAPBEXexcGood1 5 2 2" xfId="10095" xr:uid="{00000000-0005-0000-0000-000074270000}"/>
    <cellStyle name="SAPBEXexcGood1 6" xfId="10096" xr:uid="{00000000-0005-0000-0000-000075270000}"/>
    <cellStyle name="SAPBEXexcGood1 6 2" xfId="10097" xr:uid="{00000000-0005-0000-0000-000076270000}"/>
    <cellStyle name="SAPBEXexcGood1 6 2 2" xfId="10098" xr:uid="{00000000-0005-0000-0000-000077270000}"/>
    <cellStyle name="SAPBEXexcGood1 7" xfId="10099" xr:uid="{00000000-0005-0000-0000-000078270000}"/>
    <cellStyle name="SAPBEXexcGood1 7 2" xfId="10100" xr:uid="{00000000-0005-0000-0000-000079270000}"/>
    <cellStyle name="SAPBEXexcGood2" xfId="10101" xr:uid="{00000000-0005-0000-0000-00007A270000}"/>
    <cellStyle name="SAPBEXexcGood2 2" xfId="10102" xr:uid="{00000000-0005-0000-0000-00007B270000}"/>
    <cellStyle name="SAPBEXexcGood2 2 2" xfId="10103" xr:uid="{00000000-0005-0000-0000-00007C270000}"/>
    <cellStyle name="SAPBEXexcGood2 2 2 2" xfId="10104" xr:uid="{00000000-0005-0000-0000-00007D270000}"/>
    <cellStyle name="SAPBEXexcGood2 2 2 2 2" xfId="10105" xr:uid="{00000000-0005-0000-0000-00007E270000}"/>
    <cellStyle name="SAPBEXexcGood2 2 3" xfId="10106" xr:uid="{00000000-0005-0000-0000-00007F270000}"/>
    <cellStyle name="SAPBEXexcGood2 2 3 2" xfId="10107" xr:uid="{00000000-0005-0000-0000-000080270000}"/>
    <cellStyle name="SAPBEXexcGood2 3" xfId="10108" xr:uid="{00000000-0005-0000-0000-000081270000}"/>
    <cellStyle name="SAPBEXexcGood2 3 2" xfId="10109" xr:uid="{00000000-0005-0000-0000-000082270000}"/>
    <cellStyle name="SAPBEXexcGood2 3 2 2" xfId="10110" xr:uid="{00000000-0005-0000-0000-000083270000}"/>
    <cellStyle name="SAPBEXexcGood2 3 2 2 2" xfId="10111" xr:uid="{00000000-0005-0000-0000-000084270000}"/>
    <cellStyle name="SAPBEXexcGood2 3 3" xfId="10112" xr:uid="{00000000-0005-0000-0000-000085270000}"/>
    <cellStyle name="SAPBEXexcGood2 3 3 2" xfId="10113" xr:uid="{00000000-0005-0000-0000-000086270000}"/>
    <cellStyle name="SAPBEXexcGood2 4" xfId="10114" xr:uid="{00000000-0005-0000-0000-000087270000}"/>
    <cellStyle name="SAPBEXexcGood2 4 2" xfId="10115" xr:uid="{00000000-0005-0000-0000-000088270000}"/>
    <cellStyle name="SAPBEXexcGood2 4 2 2" xfId="10116" xr:uid="{00000000-0005-0000-0000-000089270000}"/>
    <cellStyle name="SAPBEXexcGood2 4 2 2 2" xfId="10117" xr:uid="{00000000-0005-0000-0000-00008A270000}"/>
    <cellStyle name="SAPBEXexcGood2 4 3" xfId="10118" xr:uid="{00000000-0005-0000-0000-00008B270000}"/>
    <cellStyle name="SAPBEXexcGood2 4 3 2" xfId="10119" xr:uid="{00000000-0005-0000-0000-00008C270000}"/>
    <cellStyle name="SAPBEXexcGood2 5" xfId="10120" xr:uid="{00000000-0005-0000-0000-00008D270000}"/>
    <cellStyle name="SAPBEXexcGood2 5 2" xfId="10121" xr:uid="{00000000-0005-0000-0000-00008E270000}"/>
    <cellStyle name="SAPBEXexcGood2 5 2 2" xfId="10122" xr:uid="{00000000-0005-0000-0000-00008F270000}"/>
    <cellStyle name="SAPBEXexcGood2 6" xfId="10123" xr:uid="{00000000-0005-0000-0000-000090270000}"/>
    <cellStyle name="SAPBEXexcGood2 6 2" xfId="10124" xr:uid="{00000000-0005-0000-0000-000091270000}"/>
    <cellStyle name="SAPBEXexcGood2 6 2 2" xfId="10125" xr:uid="{00000000-0005-0000-0000-000092270000}"/>
    <cellStyle name="SAPBEXexcGood2 7" xfId="10126" xr:uid="{00000000-0005-0000-0000-000093270000}"/>
    <cellStyle name="SAPBEXexcGood2 7 2" xfId="10127" xr:uid="{00000000-0005-0000-0000-000094270000}"/>
    <cellStyle name="SAPBEXexcGood3" xfId="10128" xr:uid="{00000000-0005-0000-0000-000095270000}"/>
    <cellStyle name="SAPBEXexcGood3 2" xfId="10129" xr:uid="{00000000-0005-0000-0000-000096270000}"/>
    <cellStyle name="SAPBEXexcGood3 2 2" xfId="10130" xr:uid="{00000000-0005-0000-0000-000097270000}"/>
    <cellStyle name="SAPBEXexcGood3 2 2 2" xfId="10131" xr:uid="{00000000-0005-0000-0000-000098270000}"/>
    <cellStyle name="SAPBEXexcGood3 2 2 2 2" xfId="10132" xr:uid="{00000000-0005-0000-0000-000099270000}"/>
    <cellStyle name="SAPBEXexcGood3 2 3" xfId="10133" xr:uid="{00000000-0005-0000-0000-00009A270000}"/>
    <cellStyle name="SAPBEXexcGood3 2 3 2" xfId="10134" xr:uid="{00000000-0005-0000-0000-00009B270000}"/>
    <cellStyle name="SAPBEXexcGood3 3" xfId="10135" xr:uid="{00000000-0005-0000-0000-00009C270000}"/>
    <cellStyle name="SAPBEXexcGood3 3 2" xfId="10136" xr:uid="{00000000-0005-0000-0000-00009D270000}"/>
    <cellStyle name="SAPBEXexcGood3 3 2 2" xfId="10137" xr:uid="{00000000-0005-0000-0000-00009E270000}"/>
    <cellStyle name="SAPBEXexcGood3 3 2 2 2" xfId="10138" xr:uid="{00000000-0005-0000-0000-00009F270000}"/>
    <cellStyle name="SAPBEXexcGood3 3 3" xfId="10139" xr:uid="{00000000-0005-0000-0000-0000A0270000}"/>
    <cellStyle name="SAPBEXexcGood3 3 3 2" xfId="10140" xr:uid="{00000000-0005-0000-0000-0000A1270000}"/>
    <cellStyle name="SAPBEXexcGood3 4" xfId="10141" xr:uid="{00000000-0005-0000-0000-0000A2270000}"/>
    <cellStyle name="SAPBEXexcGood3 4 2" xfId="10142" xr:uid="{00000000-0005-0000-0000-0000A3270000}"/>
    <cellStyle name="SAPBEXexcGood3 4 2 2" xfId="10143" xr:uid="{00000000-0005-0000-0000-0000A4270000}"/>
    <cellStyle name="SAPBEXexcGood3 4 2 2 2" xfId="10144" xr:uid="{00000000-0005-0000-0000-0000A5270000}"/>
    <cellStyle name="SAPBEXexcGood3 4 3" xfId="10145" xr:uid="{00000000-0005-0000-0000-0000A6270000}"/>
    <cellStyle name="SAPBEXexcGood3 4 3 2" xfId="10146" xr:uid="{00000000-0005-0000-0000-0000A7270000}"/>
    <cellStyle name="SAPBEXexcGood3 5" xfId="10147" xr:uid="{00000000-0005-0000-0000-0000A8270000}"/>
    <cellStyle name="SAPBEXexcGood3 5 2" xfId="10148" xr:uid="{00000000-0005-0000-0000-0000A9270000}"/>
    <cellStyle name="SAPBEXexcGood3 5 2 2" xfId="10149" xr:uid="{00000000-0005-0000-0000-0000AA270000}"/>
    <cellStyle name="SAPBEXexcGood3 6" xfId="10150" xr:uid="{00000000-0005-0000-0000-0000AB270000}"/>
    <cellStyle name="SAPBEXexcGood3 6 2" xfId="10151" xr:uid="{00000000-0005-0000-0000-0000AC270000}"/>
    <cellStyle name="SAPBEXexcGood3 6 2 2" xfId="10152" xr:uid="{00000000-0005-0000-0000-0000AD270000}"/>
    <cellStyle name="SAPBEXexcGood3 7" xfId="10153" xr:uid="{00000000-0005-0000-0000-0000AE270000}"/>
    <cellStyle name="SAPBEXexcGood3 7 2" xfId="10154" xr:uid="{00000000-0005-0000-0000-0000AF270000}"/>
    <cellStyle name="SAPBEXfilterDrill" xfId="10155" xr:uid="{00000000-0005-0000-0000-0000B0270000}"/>
    <cellStyle name="SAPBEXfilterDrill 2" xfId="10156" xr:uid="{00000000-0005-0000-0000-0000B1270000}"/>
    <cellStyle name="SAPBEXfilterDrill 2 2" xfId="10157" xr:uid="{00000000-0005-0000-0000-0000B2270000}"/>
    <cellStyle name="SAPBEXfilterDrill 2 2 2" xfId="10158" xr:uid="{00000000-0005-0000-0000-0000B3270000}"/>
    <cellStyle name="SAPBEXfilterDrill 2 2 2 2" xfId="10159" xr:uid="{00000000-0005-0000-0000-0000B4270000}"/>
    <cellStyle name="SAPBEXfilterDrill 2 3" xfId="10160" xr:uid="{00000000-0005-0000-0000-0000B5270000}"/>
    <cellStyle name="SAPBEXfilterDrill 2 3 2" xfId="10161" xr:uid="{00000000-0005-0000-0000-0000B6270000}"/>
    <cellStyle name="SAPBEXfilterDrill 3" xfId="10162" xr:uid="{00000000-0005-0000-0000-0000B7270000}"/>
    <cellStyle name="SAPBEXfilterDrill 3 2" xfId="10163" xr:uid="{00000000-0005-0000-0000-0000B8270000}"/>
    <cellStyle name="SAPBEXfilterDrill 3 2 2" xfId="10164" xr:uid="{00000000-0005-0000-0000-0000B9270000}"/>
    <cellStyle name="SAPBEXfilterDrill 4" xfId="10165" xr:uid="{00000000-0005-0000-0000-0000BA270000}"/>
    <cellStyle name="SAPBEXfilterDrill 4 2" xfId="10166" xr:uid="{00000000-0005-0000-0000-0000BB270000}"/>
    <cellStyle name="SAPBEXfilterDrill 4 2 2" xfId="10167" xr:uid="{00000000-0005-0000-0000-0000BC270000}"/>
    <cellStyle name="SAPBEXfilterDrill 5" xfId="10168" xr:uid="{00000000-0005-0000-0000-0000BD270000}"/>
    <cellStyle name="SAPBEXfilterDrill 5 2" xfId="10169" xr:uid="{00000000-0005-0000-0000-0000BE270000}"/>
    <cellStyle name="SAPBEXfilterItem" xfId="10170" xr:uid="{00000000-0005-0000-0000-0000BF270000}"/>
    <cellStyle name="SAPBEXfilterItem 2" xfId="10171" xr:uid="{00000000-0005-0000-0000-0000C0270000}"/>
    <cellStyle name="SAPBEXfilterItem 2 2" xfId="10172" xr:uid="{00000000-0005-0000-0000-0000C1270000}"/>
    <cellStyle name="SAPBEXfilterItem 3" xfId="10173" xr:uid="{00000000-0005-0000-0000-0000C2270000}"/>
    <cellStyle name="SAPBEXfilterItem 3 2" xfId="10174" xr:uid="{00000000-0005-0000-0000-0000C3270000}"/>
    <cellStyle name="SAPBEXfilterItem 3 2 2" xfId="10175" xr:uid="{00000000-0005-0000-0000-0000C4270000}"/>
    <cellStyle name="SAPBEXfilterItem 3 2 2 2" xfId="10176" xr:uid="{00000000-0005-0000-0000-0000C5270000}"/>
    <cellStyle name="SAPBEXfilterItem 3 3" xfId="10177" xr:uid="{00000000-0005-0000-0000-0000C6270000}"/>
    <cellStyle name="SAPBEXfilterItem 3 3 2" xfId="10178" xr:uid="{00000000-0005-0000-0000-0000C7270000}"/>
    <cellStyle name="SAPBEXfilterItem 4" xfId="10179" xr:uid="{00000000-0005-0000-0000-0000C8270000}"/>
    <cellStyle name="SAPBEXfilterItem 5" xfId="10180" xr:uid="{00000000-0005-0000-0000-0000C9270000}"/>
    <cellStyle name="SAPBEXfilterText" xfId="10181" xr:uid="{00000000-0005-0000-0000-0000CA270000}"/>
    <cellStyle name="SAPBEXfilterText 2" xfId="10182" xr:uid="{00000000-0005-0000-0000-0000CB270000}"/>
    <cellStyle name="SAPBEXfilterText 3" xfId="10183" xr:uid="{00000000-0005-0000-0000-0000CC270000}"/>
    <cellStyle name="SAPBEXformats" xfId="10184" xr:uid="{00000000-0005-0000-0000-0000CD270000}"/>
    <cellStyle name="SAPBEXformats 2" xfId="10185" xr:uid="{00000000-0005-0000-0000-0000CE270000}"/>
    <cellStyle name="SAPBEXformats 2 2" xfId="10186" xr:uid="{00000000-0005-0000-0000-0000CF270000}"/>
    <cellStyle name="SAPBEXformats 2 2 2" xfId="10187" xr:uid="{00000000-0005-0000-0000-0000D0270000}"/>
    <cellStyle name="SAPBEXformats 2 2 2 2" xfId="10188" xr:uid="{00000000-0005-0000-0000-0000D1270000}"/>
    <cellStyle name="SAPBEXformats 2 3" xfId="10189" xr:uid="{00000000-0005-0000-0000-0000D2270000}"/>
    <cellStyle name="SAPBEXformats 2 3 2" xfId="10190" xr:uid="{00000000-0005-0000-0000-0000D3270000}"/>
    <cellStyle name="SAPBEXformats 3" xfId="10191" xr:uid="{00000000-0005-0000-0000-0000D4270000}"/>
    <cellStyle name="SAPBEXformats 3 2" xfId="10192" xr:uid="{00000000-0005-0000-0000-0000D5270000}"/>
    <cellStyle name="SAPBEXformats 3 2 2" xfId="10193" xr:uid="{00000000-0005-0000-0000-0000D6270000}"/>
    <cellStyle name="SAPBEXformats 3 2 2 2" xfId="10194" xr:uid="{00000000-0005-0000-0000-0000D7270000}"/>
    <cellStyle name="SAPBEXformats 3 3" xfId="10195" xr:uid="{00000000-0005-0000-0000-0000D8270000}"/>
    <cellStyle name="SAPBEXformats 3 3 2" xfId="10196" xr:uid="{00000000-0005-0000-0000-0000D9270000}"/>
    <cellStyle name="SAPBEXformats 4" xfId="10197" xr:uid="{00000000-0005-0000-0000-0000DA270000}"/>
    <cellStyle name="SAPBEXformats 4 2" xfId="10198" xr:uid="{00000000-0005-0000-0000-0000DB270000}"/>
    <cellStyle name="SAPBEXformats 4 2 2" xfId="10199" xr:uid="{00000000-0005-0000-0000-0000DC270000}"/>
    <cellStyle name="SAPBEXformats 4 2 2 2" xfId="10200" xr:uid="{00000000-0005-0000-0000-0000DD270000}"/>
    <cellStyle name="SAPBEXformats 4 3" xfId="10201" xr:uid="{00000000-0005-0000-0000-0000DE270000}"/>
    <cellStyle name="SAPBEXformats 4 3 2" xfId="10202" xr:uid="{00000000-0005-0000-0000-0000DF270000}"/>
    <cellStyle name="SAPBEXformats 5" xfId="10203" xr:uid="{00000000-0005-0000-0000-0000E0270000}"/>
    <cellStyle name="SAPBEXformats 5 2" xfId="10204" xr:uid="{00000000-0005-0000-0000-0000E1270000}"/>
    <cellStyle name="SAPBEXformats 5 2 2" xfId="10205" xr:uid="{00000000-0005-0000-0000-0000E2270000}"/>
    <cellStyle name="SAPBEXformats 6" xfId="10206" xr:uid="{00000000-0005-0000-0000-0000E3270000}"/>
    <cellStyle name="SAPBEXformats 6 2" xfId="10207" xr:uid="{00000000-0005-0000-0000-0000E4270000}"/>
    <cellStyle name="SAPBEXformats 6 2 2" xfId="10208" xr:uid="{00000000-0005-0000-0000-0000E5270000}"/>
    <cellStyle name="SAPBEXformats 7" xfId="10209" xr:uid="{00000000-0005-0000-0000-0000E6270000}"/>
    <cellStyle name="SAPBEXformats 7 2" xfId="10210" xr:uid="{00000000-0005-0000-0000-0000E7270000}"/>
    <cellStyle name="SAPBEXheaderItem" xfId="10211" xr:uid="{00000000-0005-0000-0000-0000E8270000}"/>
    <cellStyle name="SAPBEXheaderItem 2" xfId="10212" xr:uid="{00000000-0005-0000-0000-0000E9270000}"/>
    <cellStyle name="SAPBEXheaderItem 2 2" xfId="10213" xr:uid="{00000000-0005-0000-0000-0000EA270000}"/>
    <cellStyle name="SAPBEXheaderItem 2 2 2" xfId="10214" xr:uid="{00000000-0005-0000-0000-0000EB270000}"/>
    <cellStyle name="SAPBEXheaderItem 2 2 2 2" xfId="10215" xr:uid="{00000000-0005-0000-0000-0000EC270000}"/>
    <cellStyle name="SAPBEXheaderItem 2 3" xfId="10216" xr:uid="{00000000-0005-0000-0000-0000ED270000}"/>
    <cellStyle name="SAPBEXheaderItem 2 3 2" xfId="10217" xr:uid="{00000000-0005-0000-0000-0000EE270000}"/>
    <cellStyle name="SAPBEXheaderItem 3" xfId="10218" xr:uid="{00000000-0005-0000-0000-0000EF270000}"/>
    <cellStyle name="SAPBEXheaderItem 3 2" xfId="10219" xr:uid="{00000000-0005-0000-0000-0000F0270000}"/>
    <cellStyle name="SAPBEXheaderItem 3 2 2" xfId="10220" xr:uid="{00000000-0005-0000-0000-0000F1270000}"/>
    <cellStyle name="SAPBEXheaderItem 3 2 2 2" xfId="10221" xr:uid="{00000000-0005-0000-0000-0000F2270000}"/>
    <cellStyle name="SAPBEXheaderItem 3 3" xfId="10222" xr:uid="{00000000-0005-0000-0000-0000F3270000}"/>
    <cellStyle name="SAPBEXheaderItem 3 3 2" xfId="10223" xr:uid="{00000000-0005-0000-0000-0000F4270000}"/>
    <cellStyle name="SAPBEXheaderItem 4" xfId="10224" xr:uid="{00000000-0005-0000-0000-0000F5270000}"/>
    <cellStyle name="SAPBEXheaderItem 4 2" xfId="10225" xr:uid="{00000000-0005-0000-0000-0000F6270000}"/>
    <cellStyle name="SAPBEXheaderItem 4 2 2" xfId="10226" xr:uid="{00000000-0005-0000-0000-0000F7270000}"/>
    <cellStyle name="SAPBEXheaderItem 5" xfId="10227" xr:uid="{00000000-0005-0000-0000-0000F8270000}"/>
    <cellStyle name="SAPBEXheaderItem 5 2" xfId="10228" xr:uid="{00000000-0005-0000-0000-0000F9270000}"/>
    <cellStyle name="SAPBEXheaderItem 5 2 2" xfId="10229" xr:uid="{00000000-0005-0000-0000-0000FA270000}"/>
    <cellStyle name="SAPBEXheaderItem 6" xfId="10230" xr:uid="{00000000-0005-0000-0000-0000FB270000}"/>
    <cellStyle name="SAPBEXheaderItem 6 2" xfId="10231" xr:uid="{00000000-0005-0000-0000-0000FC270000}"/>
    <cellStyle name="SAPBEXheaderText" xfId="10232" xr:uid="{00000000-0005-0000-0000-0000FD270000}"/>
    <cellStyle name="SAPBEXheaderText 2" xfId="10233" xr:uid="{00000000-0005-0000-0000-0000FE270000}"/>
    <cellStyle name="SAPBEXheaderText 2 2" xfId="10234" xr:uid="{00000000-0005-0000-0000-0000FF270000}"/>
    <cellStyle name="SAPBEXheaderText 2 2 2" xfId="10235" xr:uid="{00000000-0005-0000-0000-000000280000}"/>
    <cellStyle name="SAPBEXheaderText 2 2 2 2" xfId="10236" xr:uid="{00000000-0005-0000-0000-000001280000}"/>
    <cellStyle name="SAPBEXheaderText 2 3" xfId="10237" xr:uid="{00000000-0005-0000-0000-000002280000}"/>
    <cellStyle name="SAPBEXheaderText 2 3 2" xfId="10238" xr:uid="{00000000-0005-0000-0000-000003280000}"/>
    <cellStyle name="SAPBEXheaderText 3" xfId="10239" xr:uid="{00000000-0005-0000-0000-000004280000}"/>
    <cellStyle name="SAPBEXheaderText 3 2" xfId="10240" xr:uid="{00000000-0005-0000-0000-000005280000}"/>
    <cellStyle name="SAPBEXheaderText 3 2 2" xfId="10241" xr:uid="{00000000-0005-0000-0000-000006280000}"/>
    <cellStyle name="SAPBEXheaderText 3 2 2 2" xfId="10242" xr:uid="{00000000-0005-0000-0000-000007280000}"/>
    <cellStyle name="SAPBEXheaderText 3 3" xfId="10243" xr:uid="{00000000-0005-0000-0000-000008280000}"/>
    <cellStyle name="SAPBEXheaderText 3 3 2" xfId="10244" xr:uid="{00000000-0005-0000-0000-000009280000}"/>
    <cellStyle name="SAPBEXheaderText 4" xfId="10245" xr:uid="{00000000-0005-0000-0000-00000A280000}"/>
    <cellStyle name="SAPBEXheaderText 4 2" xfId="10246" xr:uid="{00000000-0005-0000-0000-00000B280000}"/>
    <cellStyle name="SAPBEXheaderText 4 2 2" xfId="10247" xr:uid="{00000000-0005-0000-0000-00000C280000}"/>
    <cellStyle name="SAPBEXheaderText 4 2 2 2" xfId="10248" xr:uid="{00000000-0005-0000-0000-00000D280000}"/>
    <cellStyle name="SAPBEXheaderText 4 3" xfId="10249" xr:uid="{00000000-0005-0000-0000-00000E280000}"/>
    <cellStyle name="SAPBEXheaderText 4 3 2" xfId="10250" xr:uid="{00000000-0005-0000-0000-00000F280000}"/>
    <cellStyle name="SAPBEXheaderText 5" xfId="10251" xr:uid="{00000000-0005-0000-0000-000010280000}"/>
    <cellStyle name="SAPBEXheaderText 5 2" xfId="10252" xr:uid="{00000000-0005-0000-0000-000011280000}"/>
    <cellStyle name="SAPBEXheaderText 5 2 2" xfId="10253" xr:uid="{00000000-0005-0000-0000-000012280000}"/>
    <cellStyle name="SAPBEXheaderText 6" xfId="10254" xr:uid="{00000000-0005-0000-0000-000013280000}"/>
    <cellStyle name="SAPBEXheaderText 6 2" xfId="10255" xr:uid="{00000000-0005-0000-0000-000014280000}"/>
    <cellStyle name="SAPBEXheaderText 6 2 2" xfId="10256" xr:uid="{00000000-0005-0000-0000-000015280000}"/>
    <cellStyle name="SAPBEXheaderText 7" xfId="10257" xr:uid="{00000000-0005-0000-0000-000016280000}"/>
    <cellStyle name="SAPBEXheaderText 7 2" xfId="10258" xr:uid="{00000000-0005-0000-0000-000017280000}"/>
    <cellStyle name="SAPBEXHLevel0" xfId="10259" xr:uid="{00000000-0005-0000-0000-000018280000}"/>
    <cellStyle name="SAPBEXHLevel0 2" xfId="10260" xr:uid="{00000000-0005-0000-0000-000019280000}"/>
    <cellStyle name="SAPBEXHLevel0 2 2" xfId="10261" xr:uid="{00000000-0005-0000-0000-00001A280000}"/>
    <cellStyle name="SAPBEXHLevel0 2 2 2" xfId="10262" xr:uid="{00000000-0005-0000-0000-00001B280000}"/>
    <cellStyle name="SAPBEXHLevel0 2 2 2 2" xfId="10263" xr:uid="{00000000-0005-0000-0000-00001C280000}"/>
    <cellStyle name="SAPBEXHLevel0 2 3" xfId="10264" xr:uid="{00000000-0005-0000-0000-00001D280000}"/>
    <cellStyle name="SAPBEXHLevel0 2 3 2" xfId="10265" xr:uid="{00000000-0005-0000-0000-00001E280000}"/>
    <cellStyle name="SAPBEXHLevel0 3" xfId="10266" xr:uid="{00000000-0005-0000-0000-00001F280000}"/>
    <cellStyle name="SAPBEXHLevel0 3 2" xfId="10267" xr:uid="{00000000-0005-0000-0000-000020280000}"/>
    <cellStyle name="SAPBEXHLevel0 3 2 2" xfId="10268" xr:uid="{00000000-0005-0000-0000-000021280000}"/>
    <cellStyle name="SAPBEXHLevel0 3 2 2 2" xfId="10269" xr:uid="{00000000-0005-0000-0000-000022280000}"/>
    <cellStyle name="SAPBEXHLevel0 3 3" xfId="10270" xr:uid="{00000000-0005-0000-0000-000023280000}"/>
    <cellStyle name="SAPBEXHLevel0 3 3 2" xfId="10271" xr:uid="{00000000-0005-0000-0000-000024280000}"/>
    <cellStyle name="SAPBEXHLevel0 4" xfId="10272" xr:uid="{00000000-0005-0000-0000-000025280000}"/>
    <cellStyle name="SAPBEXHLevel0 4 2" xfId="10273" xr:uid="{00000000-0005-0000-0000-000026280000}"/>
    <cellStyle name="SAPBEXHLevel0 4 2 2" xfId="10274" xr:uid="{00000000-0005-0000-0000-000027280000}"/>
    <cellStyle name="SAPBEXHLevel0 5" xfId="10275" xr:uid="{00000000-0005-0000-0000-000028280000}"/>
    <cellStyle name="SAPBEXHLevel0 5 2" xfId="10276" xr:uid="{00000000-0005-0000-0000-000029280000}"/>
    <cellStyle name="SAPBEXHLevel0 5 2 2" xfId="10277" xr:uid="{00000000-0005-0000-0000-00002A280000}"/>
    <cellStyle name="SAPBEXHLevel0 6" xfId="10278" xr:uid="{00000000-0005-0000-0000-00002B280000}"/>
    <cellStyle name="SAPBEXHLevel0 6 2" xfId="10279" xr:uid="{00000000-0005-0000-0000-00002C280000}"/>
    <cellStyle name="SAPBEXHLevel0X" xfId="10280" xr:uid="{00000000-0005-0000-0000-00002D280000}"/>
    <cellStyle name="SAPBEXHLevel0X 2" xfId="10281" xr:uid="{00000000-0005-0000-0000-00002E280000}"/>
    <cellStyle name="SAPBEXHLevel0X 2 2" xfId="10282" xr:uid="{00000000-0005-0000-0000-00002F280000}"/>
    <cellStyle name="SAPBEXHLevel0X 2 2 2" xfId="10283" xr:uid="{00000000-0005-0000-0000-000030280000}"/>
    <cellStyle name="SAPBEXHLevel0X 2 2 2 2" xfId="10284" xr:uid="{00000000-0005-0000-0000-000031280000}"/>
    <cellStyle name="SAPBEXHLevel0X 2 3" xfId="10285" xr:uid="{00000000-0005-0000-0000-000032280000}"/>
    <cellStyle name="SAPBEXHLevel0X 2 3 2" xfId="10286" xr:uid="{00000000-0005-0000-0000-000033280000}"/>
    <cellStyle name="SAPBEXHLevel0X 3" xfId="10287" xr:uid="{00000000-0005-0000-0000-000034280000}"/>
    <cellStyle name="SAPBEXHLevel0X 3 2" xfId="10288" xr:uid="{00000000-0005-0000-0000-000035280000}"/>
    <cellStyle name="SAPBEXHLevel0X 3 2 2" xfId="10289" xr:uid="{00000000-0005-0000-0000-000036280000}"/>
    <cellStyle name="SAPBEXHLevel0X 3 2 2 2" xfId="10290" xr:uid="{00000000-0005-0000-0000-000037280000}"/>
    <cellStyle name="SAPBEXHLevel0X 3 3" xfId="10291" xr:uid="{00000000-0005-0000-0000-000038280000}"/>
    <cellStyle name="SAPBEXHLevel0X 3 3 2" xfId="10292" xr:uid="{00000000-0005-0000-0000-000039280000}"/>
    <cellStyle name="SAPBEXHLevel0X 4" xfId="10293" xr:uid="{00000000-0005-0000-0000-00003A280000}"/>
    <cellStyle name="SAPBEXHLevel0X 4 2" xfId="10294" xr:uid="{00000000-0005-0000-0000-00003B280000}"/>
    <cellStyle name="SAPBEXHLevel0X 4 2 2" xfId="10295" xr:uid="{00000000-0005-0000-0000-00003C280000}"/>
    <cellStyle name="SAPBEXHLevel0X 4 2 2 2" xfId="10296" xr:uid="{00000000-0005-0000-0000-00003D280000}"/>
    <cellStyle name="SAPBEXHLevel0X 4 3" xfId="10297" xr:uid="{00000000-0005-0000-0000-00003E280000}"/>
    <cellStyle name="SAPBEXHLevel0X 4 3 2" xfId="10298" xr:uid="{00000000-0005-0000-0000-00003F280000}"/>
    <cellStyle name="SAPBEXHLevel0X 5" xfId="10299" xr:uid="{00000000-0005-0000-0000-000040280000}"/>
    <cellStyle name="SAPBEXHLevel0X 5 2" xfId="10300" xr:uid="{00000000-0005-0000-0000-000041280000}"/>
    <cellStyle name="SAPBEXHLevel0X 5 2 2" xfId="10301" xr:uid="{00000000-0005-0000-0000-000042280000}"/>
    <cellStyle name="SAPBEXHLevel0X 6" xfId="10302" xr:uid="{00000000-0005-0000-0000-000043280000}"/>
    <cellStyle name="SAPBEXHLevel0X 6 2" xfId="10303" xr:uid="{00000000-0005-0000-0000-000044280000}"/>
    <cellStyle name="SAPBEXHLevel0X 6 2 2" xfId="10304" xr:uid="{00000000-0005-0000-0000-000045280000}"/>
    <cellStyle name="SAPBEXHLevel0X 7" xfId="10305" xr:uid="{00000000-0005-0000-0000-000046280000}"/>
    <cellStyle name="SAPBEXHLevel0X 7 2" xfId="10306" xr:uid="{00000000-0005-0000-0000-000047280000}"/>
    <cellStyle name="SAPBEXHLevel1" xfId="10307" xr:uid="{00000000-0005-0000-0000-000048280000}"/>
    <cellStyle name="SAPBEXHLevel1 2" xfId="10308" xr:uid="{00000000-0005-0000-0000-000049280000}"/>
    <cellStyle name="SAPBEXHLevel1 2 2" xfId="10309" xr:uid="{00000000-0005-0000-0000-00004A280000}"/>
    <cellStyle name="SAPBEXHLevel1 2 2 2" xfId="10310" xr:uid="{00000000-0005-0000-0000-00004B280000}"/>
    <cellStyle name="SAPBEXHLevel1 2 2 2 2" xfId="10311" xr:uid="{00000000-0005-0000-0000-00004C280000}"/>
    <cellStyle name="SAPBEXHLevel1 2 3" xfId="10312" xr:uid="{00000000-0005-0000-0000-00004D280000}"/>
    <cellStyle name="SAPBEXHLevel1 2 3 2" xfId="10313" xr:uid="{00000000-0005-0000-0000-00004E280000}"/>
    <cellStyle name="SAPBEXHLevel1 3" xfId="10314" xr:uid="{00000000-0005-0000-0000-00004F280000}"/>
    <cellStyle name="SAPBEXHLevel1 3 2" xfId="10315" xr:uid="{00000000-0005-0000-0000-000050280000}"/>
    <cellStyle name="SAPBEXHLevel1 3 2 2" xfId="10316" xr:uid="{00000000-0005-0000-0000-000051280000}"/>
    <cellStyle name="SAPBEXHLevel1 3 2 2 2" xfId="10317" xr:uid="{00000000-0005-0000-0000-000052280000}"/>
    <cellStyle name="SAPBEXHLevel1 3 3" xfId="10318" xr:uid="{00000000-0005-0000-0000-000053280000}"/>
    <cellStyle name="SAPBEXHLevel1 3 3 2" xfId="10319" xr:uid="{00000000-0005-0000-0000-000054280000}"/>
    <cellStyle name="SAPBEXHLevel1 4" xfId="10320" xr:uid="{00000000-0005-0000-0000-000055280000}"/>
    <cellStyle name="SAPBEXHLevel1 4 2" xfId="10321" xr:uid="{00000000-0005-0000-0000-000056280000}"/>
    <cellStyle name="SAPBEXHLevel1 4 2 2" xfId="10322" xr:uid="{00000000-0005-0000-0000-000057280000}"/>
    <cellStyle name="SAPBEXHLevel1 4 2 2 2" xfId="10323" xr:uid="{00000000-0005-0000-0000-000058280000}"/>
    <cellStyle name="SAPBEXHLevel1 4 3" xfId="10324" xr:uid="{00000000-0005-0000-0000-000059280000}"/>
    <cellStyle name="SAPBEXHLevel1 4 3 2" xfId="10325" xr:uid="{00000000-0005-0000-0000-00005A280000}"/>
    <cellStyle name="SAPBEXHLevel1 5" xfId="10326" xr:uid="{00000000-0005-0000-0000-00005B280000}"/>
    <cellStyle name="SAPBEXHLevel1 5 2" xfId="10327" xr:uid="{00000000-0005-0000-0000-00005C280000}"/>
    <cellStyle name="SAPBEXHLevel1 5 2 2" xfId="10328" xr:uid="{00000000-0005-0000-0000-00005D280000}"/>
    <cellStyle name="SAPBEXHLevel1 6" xfId="10329" xr:uid="{00000000-0005-0000-0000-00005E280000}"/>
    <cellStyle name="SAPBEXHLevel1 6 2" xfId="10330" xr:uid="{00000000-0005-0000-0000-00005F280000}"/>
    <cellStyle name="SAPBEXHLevel1 6 2 2" xfId="10331" xr:uid="{00000000-0005-0000-0000-000060280000}"/>
    <cellStyle name="SAPBEXHLevel1 7" xfId="10332" xr:uid="{00000000-0005-0000-0000-000061280000}"/>
    <cellStyle name="SAPBEXHLevel1 7 2" xfId="10333" xr:uid="{00000000-0005-0000-0000-000062280000}"/>
    <cellStyle name="SAPBEXHLevel1X" xfId="10334" xr:uid="{00000000-0005-0000-0000-000063280000}"/>
    <cellStyle name="SAPBEXHLevel1X 2" xfId="10335" xr:uid="{00000000-0005-0000-0000-000064280000}"/>
    <cellStyle name="SAPBEXHLevel1X 2 2" xfId="10336" xr:uid="{00000000-0005-0000-0000-000065280000}"/>
    <cellStyle name="SAPBEXHLevel1X 2 2 2" xfId="10337" xr:uid="{00000000-0005-0000-0000-000066280000}"/>
    <cellStyle name="SAPBEXHLevel1X 2 2 2 2" xfId="10338" xr:uid="{00000000-0005-0000-0000-000067280000}"/>
    <cellStyle name="SAPBEXHLevel1X 2 3" xfId="10339" xr:uid="{00000000-0005-0000-0000-000068280000}"/>
    <cellStyle name="SAPBEXHLevel1X 2 3 2" xfId="10340" xr:uid="{00000000-0005-0000-0000-000069280000}"/>
    <cellStyle name="SAPBEXHLevel1X 3" xfId="10341" xr:uid="{00000000-0005-0000-0000-00006A280000}"/>
    <cellStyle name="SAPBEXHLevel1X 3 2" xfId="10342" xr:uid="{00000000-0005-0000-0000-00006B280000}"/>
    <cellStyle name="SAPBEXHLevel1X 3 2 2" xfId="10343" xr:uid="{00000000-0005-0000-0000-00006C280000}"/>
    <cellStyle name="SAPBEXHLevel1X 3 2 2 2" xfId="10344" xr:uid="{00000000-0005-0000-0000-00006D280000}"/>
    <cellStyle name="SAPBEXHLevel1X 3 3" xfId="10345" xr:uid="{00000000-0005-0000-0000-00006E280000}"/>
    <cellStyle name="SAPBEXHLevel1X 3 3 2" xfId="10346" xr:uid="{00000000-0005-0000-0000-00006F280000}"/>
    <cellStyle name="SAPBEXHLevel1X 4" xfId="10347" xr:uid="{00000000-0005-0000-0000-000070280000}"/>
    <cellStyle name="SAPBEXHLevel1X 4 2" xfId="10348" xr:uid="{00000000-0005-0000-0000-000071280000}"/>
    <cellStyle name="SAPBEXHLevel1X 4 2 2" xfId="10349" xr:uid="{00000000-0005-0000-0000-000072280000}"/>
    <cellStyle name="SAPBEXHLevel1X 4 2 2 2" xfId="10350" xr:uid="{00000000-0005-0000-0000-000073280000}"/>
    <cellStyle name="SAPBEXHLevel1X 4 3" xfId="10351" xr:uid="{00000000-0005-0000-0000-000074280000}"/>
    <cellStyle name="SAPBEXHLevel1X 4 3 2" xfId="10352" xr:uid="{00000000-0005-0000-0000-000075280000}"/>
    <cellStyle name="SAPBEXHLevel1X 5" xfId="10353" xr:uid="{00000000-0005-0000-0000-000076280000}"/>
    <cellStyle name="SAPBEXHLevel1X 5 2" xfId="10354" xr:uid="{00000000-0005-0000-0000-000077280000}"/>
    <cellStyle name="SAPBEXHLevel1X 5 2 2" xfId="10355" xr:uid="{00000000-0005-0000-0000-000078280000}"/>
    <cellStyle name="SAPBEXHLevel1X 6" xfId="10356" xr:uid="{00000000-0005-0000-0000-000079280000}"/>
    <cellStyle name="SAPBEXHLevel1X 6 2" xfId="10357" xr:uid="{00000000-0005-0000-0000-00007A280000}"/>
    <cellStyle name="SAPBEXHLevel1X 6 2 2" xfId="10358" xr:uid="{00000000-0005-0000-0000-00007B280000}"/>
    <cellStyle name="SAPBEXHLevel1X 7" xfId="10359" xr:uid="{00000000-0005-0000-0000-00007C280000}"/>
    <cellStyle name="SAPBEXHLevel1X 7 2" xfId="10360" xr:uid="{00000000-0005-0000-0000-00007D280000}"/>
    <cellStyle name="SAPBEXHLevel2" xfId="10361" xr:uid="{00000000-0005-0000-0000-00007E280000}"/>
    <cellStyle name="SAPBEXHLevel2 2" xfId="10362" xr:uid="{00000000-0005-0000-0000-00007F280000}"/>
    <cellStyle name="SAPBEXHLevel2 2 2" xfId="10363" xr:uid="{00000000-0005-0000-0000-000080280000}"/>
    <cellStyle name="SAPBEXHLevel2 2 2 2" xfId="10364" xr:uid="{00000000-0005-0000-0000-000081280000}"/>
    <cellStyle name="SAPBEXHLevel2 2 2 2 2" xfId="10365" xr:uid="{00000000-0005-0000-0000-000082280000}"/>
    <cellStyle name="SAPBEXHLevel2 2 3" xfId="10366" xr:uid="{00000000-0005-0000-0000-000083280000}"/>
    <cellStyle name="SAPBEXHLevel2 2 3 2" xfId="10367" xr:uid="{00000000-0005-0000-0000-000084280000}"/>
    <cellStyle name="SAPBEXHLevel2 3" xfId="10368" xr:uid="{00000000-0005-0000-0000-000085280000}"/>
    <cellStyle name="SAPBEXHLevel2 3 2" xfId="10369" xr:uid="{00000000-0005-0000-0000-000086280000}"/>
    <cellStyle name="SAPBEXHLevel2 3 2 2" xfId="10370" xr:uid="{00000000-0005-0000-0000-000087280000}"/>
    <cellStyle name="SAPBEXHLevel2 3 2 2 2" xfId="10371" xr:uid="{00000000-0005-0000-0000-000088280000}"/>
    <cellStyle name="SAPBEXHLevel2 3 3" xfId="10372" xr:uid="{00000000-0005-0000-0000-000089280000}"/>
    <cellStyle name="SAPBEXHLevel2 3 3 2" xfId="10373" xr:uid="{00000000-0005-0000-0000-00008A280000}"/>
    <cellStyle name="SAPBEXHLevel2 4" xfId="10374" xr:uid="{00000000-0005-0000-0000-00008B280000}"/>
    <cellStyle name="SAPBEXHLevel2 4 2" xfId="10375" xr:uid="{00000000-0005-0000-0000-00008C280000}"/>
    <cellStyle name="SAPBEXHLevel2 4 2 2" xfId="10376" xr:uid="{00000000-0005-0000-0000-00008D280000}"/>
    <cellStyle name="SAPBEXHLevel2 4 2 2 2" xfId="10377" xr:uid="{00000000-0005-0000-0000-00008E280000}"/>
    <cellStyle name="SAPBEXHLevel2 4 3" xfId="10378" xr:uid="{00000000-0005-0000-0000-00008F280000}"/>
    <cellStyle name="SAPBEXHLevel2 4 3 2" xfId="10379" xr:uid="{00000000-0005-0000-0000-000090280000}"/>
    <cellStyle name="SAPBEXHLevel2 5" xfId="10380" xr:uid="{00000000-0005-0000-0000-000091280000}"/>
    <cellStyle name="SAPBEXHLevel2 5 2" xfId="10381" xr:uid="{00000000-0005-0000-0000-000092280000}"/>
    <cellStyle name="SAPBEXHLevel2 5 2 2" xfId="10382" xr:uid="{00000000-0005-0000-0000-000093280000}"/>
    <cellStyle name="SAPBEXHLevel2 6" xfId="10383" xr:uid="{00000000-0005-0000-0000-000094280000}"/>
    <cellStyle name="SAPBEXHLevel2 6 2" xfId="10384" xr:uid="{00000000-0005-0000-0000-000095280000}"/>
    <cellStyle name="SAPBEXHLevel2 6 2 2" xfId="10385" xr:uid="{00000000-0005-0000-0000-000096280000}"/>
    <cellStyle name="SAPBEXHLevel2 7" xfId="10386" xr:uid="{00000000-0005-0000-0000-000097280000}"/>
    <cellStyle name="SAPBEXHLevel2 7 2" xfId="10387" xr:uid="{00000000-0005-0000-0000-000098280000}"/>
    <cellStyle name="SAPBEXHLevel2X" xfId="10388" xr:uid="{00000000-0005-0000-0000-000099280000}"/>
    <cellStyle name="SAPBEXHLevel2X 2" xfId="10389" xr:uid="{00000000-0005-0000-0000-00009A280000}"/>
    <cellStyle name="SAPBEXHLevel2X 2 2" xfId="10390" xr:uid="{00000000-0005-0000-0000-00009B280000}"/>
    <cellStyle name="SAPBEXHLevel2X 2 2 2" xfId="10391" xr:uid="{00000000-0005-0000-0000-00009C280000}"/>
    <cellStyle name="SAPBEXHLevel2X 2 2 2 2" xfId="10392" xr:uid="{00000000-0005-0000-0000-00009D280000}"/>
    <cellStyle name="SAPBEXHLevel2X 2 3" xfId="10393" xr:uid="{00000000-0005-0000-0000-00009E280000}"/>
    <cellStyle name="SAPBEXHLevel2X 2 3 2" xfId="10394" xr:uid="{00000000-0005-0000-0000-00009F280000}"/>
    <cellStyle name="SAPBEXHLevel2X 3" xfId="10395" xr:uid="{00000000-0005-0000-0000-0000A0280000}"/>
    <cellStyle name="SAPBEXHLevel2X 3 2" xfId="10396" xr:uid="{00000000-0005-0000-0000-0000A1280000}"/>
    <cellStyle name="SAPBEXHLevel2X 3 2 2" xfId="10397" xr:uid="{00000000-0005-0000-0000-0000A2280000}"/>
    <cellStyle name="SAPBEXHLevel2X 3 2 2 2" xfId="10398" xr:uid="{00000000-0005-0000-0000-0000A3280000}"/>
    <cellStyle name="SAPBEXHLevel2X 3 3" xfId="10399" xr:uid="{00000000-0005-0000-0000-0000A4280000}"/>
    <cellStyle name="SAPBEXHLevel2X 3 3 2" xfId="10400" xr:uid="{00000000-0005-0000-0000-0000A5280000}"/>
    <cellStyle name="SAPBEXHLevel2X 4" xfId="10401" xr:uid="{00000000-0005-0000-0000-0000A6280000}"/>
    <cellStyle name="SAPBEXHLevel2X 4 2" xfId="10402" xr:uid="{00000000-0005-0000-0000-0000A7280000}"/>
    <cellStyle name="SAPBEXHLevel2X 4 2 2" xfId="10403" xr:uid="{00000000-0005-0000-0000-0000A8280000}"/>
    <cellStyle name="SAPBEXHLevel2X 4 2 2 2" xfId="10404" xr:uid="{00000000-0005-0000-0000-0000A9280000}"/>
    <cellStyle name="SAPBEXHLevel2X 4 3" xfId="10405" xr:uid="{00000000-0005-0000-0000-0000AA280000}"/>
    <cellStyle name="SAPBEXHLevel2X 4 3 2" xfId="10406" xr:uid="{00000000-0005-0000-0000-0000AB280000}"/>
    <cellStyle name="SAPBEXHLevel2X 5" xfId="10407" xr:uid="{00000000-0005-0000-0000-0000AC280000}"/>
    <cellStyle name="SAPBEXHLevel2X 5 2" xfId="10408" xr:uid="{00000000-0005-0000-0000-0000AD280000}"/>
    <cellStyle name="SAPBEXHLevel2X 5 2 2" xfId="10409" xr:uid="{00000000-0005-0000-0000-0000AE280000}"/>
    <cellStyle name="SAPBEXHLevel2X 6" xfId="10410" xr:uid="{00000000-0005-0000-0000-0000AF280000}"/>
    <cellStyle name="SAPBEXHLevel2X 6 2" xfId="10411" xr:uid="{00000000-0005-0000-0000-0000B0280000}"/>
    <cellStyle name="SAPBEXHLevel2X 6 2 2" xfId="10412" xr:uid="{00000000-0005-0000-0000-0000B1280000}"/>
    <cellStyle name="SAPBEXHLevel2X 7" xfId="10413" xr:uid="{00000000-0005-0000-0000-0000B2280000}"/>
    <cellStyle name="SAPBEXHLevel2X 7 2" xfId="10414" xr:uid="{00000000-0005-0000-0000-0000B3280000}"/>
    <cellStyle name="SAPBEXHLevel3" xfId="10415" xr:uid="{00000000-0005-0000-0000-0000B4280000}"/>
    <cellStyle name="SAPBEXHLevel3 2" xfId="10416" xr:uid="{00000000-0005-0000-0000-0000B5280000}"/>
    <cellStyle name="SAPBEXHLevel3 2 2" xfId="10417" xr:uid="{00000000-0005-0000-0000-0000B6280000}"/>
    <cellStyle name="SAPBEXHLevel3 2 2 2" xfId="10418" xr:uid="{00000000-0005-0000-0000-0000B7280000}"/>
    <cellStyle name="SAPBEXHLevel3 2 2 2 2" xfId="10419" xr:uid="{00000000-0005-0000-0000-0000B8280000}"/>
    <cellStyle name="SAPBEXHLevel3 2 3" xfId="10420" xr:uid="{00000000-0005-0000-0000-0000B9280000}"/>
    <cellStyle name="SAPBEXHLevel3 2 3 2" xfId="10421" xr:uid="{00000000-0005-0000-0000-0000BA280000}"/>
    <cellStyle name="SAPBEXHLevel3 3" xfId="10422" xr:uid="{00000000-0005-0000-0000-0000BB280000}"/>
    <cellStyle name="SAPBEXHLevel3 3 2" xfId="10423" xr:uid="{00000000-0005-0000-0000-0000BC280000}"/>
    <cellStyle name="SAPBEXHLevel3 3 2 2" xfId="10424" xr:uid="{00000000-0005-0000-0000-0000BD280000}"/>
    <cellStyle name="SAPBEXHLevel3 3 2 2 2" xfId="10425" xr:uid="{00000000-0005-0000-0000-0000BE280000}"/>
    <cellStyle name="SAPBEXHLevel3 3 3" xfId="10426" xr:uid="{00000000-0005-0000-0000-0000BF280000}"/>
    <cellStyle name="SAPBEXHLevel3 3 3 2" xfId="10427" xr:uid="{00000000-0005-0000-0000-0000C0280000}"/>
    <cellStyle name="SAPBEXHLevel3 4" xfId="10428" xr:uid="{00000000-0005-0000-0000-0000C1280000}"/>
    <cellStyle name="SAPBEXHLevel3 4 2" xfId="10429" xr:uid="{00000000-0005-0000-0000-0000C2280000}"/>
    <cellStyle name="SAPBEXHLevel3 4 2 2" xfId="10430" xr:uid="{00000000-0005-0000-0000-0000C3280000}"/>
    <cellStyle name="SAPBEXHLevel3 4 2 2 2" xfId="10431" xr:uid="{00000000-0005-0000-0000-0000C4280000}"/>
    <cellStyle name="SAPBEXHLevel3 4 3" xfId="10432" xr:uid="{00000000-0005-0000-0000-0000C5280000}"/>
    <cellStyle name="SAPBEXHLevel3 4 3 2" xfId="10433" xr:uid="{00000000-0005-0000-0000-0000C6280000}"/>
    <cellStyle name="SAPBEXHLevel3 5" xfId="10434" xr:uid="{00000000-0005-0000-0000-0000C7280000}"/>
    <cellStyle name="SAPBEXHLevel3 5 2" xfId="10435" xr:uid="{00000000-0005-0000-0000-0000C8280000}"/>
    <cellStyle name="SAPBEXHLevel3 5 2 2" xfId="10436" xr:uid="{00000000-0005-0000-0000-0000C9280000}"/>
    <cellStyle name="SAPBEXHLevel3 6" xfId="10437" xr:uid="{00000000-0005-0000-0000-0000CA280000}"/>
    <cellStyle name="SAPBEXHLevel3 6 2" xfId="10438" xr:uid="{00000000-0005-0000-0000-0000CB280000}"/>
    <cellStyle name="SAPBEXHLevel3 6 2 2" xfId="10439" xr:uid="{00000000-0005-0000-0000-0000CC280000}"/>
    <cellStyle name="SAPBEXHLevel3 7" xfId="10440" xr:uid="{00000000-0005-0000-0000-0000CD280000}"/>
    <cellStyle name="SAPBEXHLevel3 7 2" xfId="10441" xr:uid="{00000000-0005-0000-0000-0000CE280000}"/>
    <cellStyle name="SAPBEXHLevel3X" xfId="10442" xr:uid="{00000000-0005-0000-0000-0000CF280000}"/>
    <cellStyle name="SAPBEXHLevel3X 2" xfId="10443" xr:uid="{00000000-0005-0000-0000-0000D0280000}"/>
    <cellStyle name="SAPBEXHLevel3X 2 2" xfId="10444" xr:uid="{00000000-0005-0000-0000-0000D1280000}"/>
    <cellStyle name="SAPBEXHLevel3X 2 2 2" xfId="10445" xr:uid="{00000000-0005-0000-0000-0000D2280000}"/>
    <cellStyle name="SAPBEXHLevel3X 2 2 2 2" xfId="10446" xr:uid="{00000000-0005-0000-0000-0000D3280000}"/>
    <cellStyle name="SAPBEXHLevel3X 2 3" xfId="10447" xr:uid="{00000000-0005-0000-0000-0000D4280000}"/>
    <cellStyle name="SAPBEXHLevel3X 2 3 2" xfId="10448" xr:uid="{00000000-0005-0000-0000-0000D5280000}"/>
    <cellStyle name="SAPBEXHLevel3X 3" xfId="10449" xr:uid="{00000000-0005-0000-0000-0000D6280000}"/>
    <cellStyle name="SAPBEXHLevel3X 3 2" xfId="10450" xr:uid="{00000000-0005-0000-0000-0000D7280000}"/>
    <cellStyle name="SAPBEXHLevel3X 3 2 2" xfId="10451" xr:uid="{00000000-0005-0000-0000-0000D8280000}"/>
    <cellStyle name="SAPBEXHLevel3X 3 2 2 2" xfId="10452" xr:uid="{00000000-0005-0000-0000-0000D9280000}"/>
    <cellStyle name="SAPBEXHLevel3X 3 3" xfId="10453" xr:uid="{00000000-0005-0000-0000-0000DA280000}"/>
    <cellStyle name="SAPBEXHLevel3X 3 3 2" xfId="10454" xr:uid="{00000000-0005-0000-0000-0000DB280000}"/>
    <cellStyle name="SAPBEXHLevel3X 4" xfId="10455" xr:uid="{00000000-0005-0000-0000-0000DC280000}"/>
    <cellStyle name="SAPBEXHLevel3X 4 2" xfId="10456" xr:uid="{00000000-0005-0000-0000-0000DD280000}"/>
    <cellStyle name="SAPBEXHLevel3X 4 2 2" xfId="10457" xr:uid="{00000000-0005-0000-0000-0000DE280000}"/>
    <cellStyle name="SAPBEXHLevel3X 4 2 2 2" xfId="10458" xr:uid="{00000000-0005-0000-0000-0000DF280000}"/>
    <cellStyle name="SAPBEXHLevel3X 4 3" xfId="10459" xr:uid="{00000000-0005-0000-0000-0000E0280000}"/>
    <cellStyle name="SAPBEXHLevel3X 4 3 2" xfId="10460" xr:uid="{00000000-0005-0000-0000-0000E1280000}"/>
    <cellStyle name="SAPBEXHLevel3X 5" xfId="10461" xr:uid="{00000000-0005-0000-0000-0000E2280000}"/>
    <cellStyle name="SAPBEXHLevel3X 5 2" xfId="10462" xr:uid="{00000000-0005-0000-0000-0000E3280000}"/>
    <cellStyle name="SAPBEXHLevel3X 5 2 2" xfId="10463" xr:uid="{00000000-0005-0000-0000-0000E4280000}"/>
    <cellStyle name="SAPBEXHLevel3X 6" xfId="10464" xr:uid="{00000000-0005-0000-0000-0000E5280000}"/>
    <cellStyle name="SAPBEXHLevel3X 6 2" xfId="10465" xr:uid="{00000000-0005-0000-0000-0000E6280000}"/>
    <cellStyle name="SAPBEXHLevel3X 6 2 2" xfId="10466" xr:uid="{00000000-0005-0000-0000-0000E7280000}"/>
    <cellStyle name="SAPBEXHLevel3X 7" xfId="10467" xr:uid="{00000000-0005-0000-0000-0000E8280000}"/>
    <cellStyle name="SAPBEXHLevel3X 7 2" xfId="10468" xr:uid="{00000000-0005-0000-0000-0000E9280000}"/>
    <cellStyle name="SAPBEXresData" xfId="10469" xr:uid="{00000000-0005-0000-0000-0000EA280000}"/>
    <cellStyle name="SAPBEXresData 2" xfId="10470" xr:uid="{00000000-0005-0000-0000-0000EB280000}"/>
    <cellStyle name="SAPBEXresData 2 2" xfId="10471" xr:uid="{00000000-0005-0000-0000-0000EC280000}"/>
    <cellStyle name="SAPBEXresData 2 2 2" xfId="10472" xr:uid="{00000000-0005-0000-0000-0000ED280000}"/>
    <cellStyle name="SAPBEXresData 2 2 2 2" xfId="10473" xr:uid="{00000000-0005-0000-0000-0000EE280000}"/>
    <cellStyle name="SAPBEXresData 2 3" xfId="10474" xr:uid="{00000000-0005-0000-0000-0000EF280000}"/>
    <cellStyle name="SAPBEXresData 2 3 2" xfId="10475" xr:uid="{00000000-0005-0000-0000-0000F0280000}"/>
    <cellStyle name="SAPBEXresData 3" xfId="10476" xr:uid="{00000000-0005-0000-0000-0000F1280000}"/>
    <cellStyle name="SAPBEXresData 3 2" xfId="10477" xr:uid="{00000000-0005-0000-0000-0000F2280000}"/>
    <cellStyle name="SAPBEXresData 3 2 2" xfId="10478" xr:uid="{00000000-0005-0000-0000-0000F3280000}"/>
    <cellStyle name="SAPBEXresData 3 2 2 2" xfId="10479" xr:uid="{00000000-0005-0000-0000-0000F4280000}"/>
    <cellStyle name="SAPBEXresData 3 3" xfId="10480" xr:uid="{00000000-0005-0000-0000-0000F5280000}"/>
    <cellStyle name="SAPBEXresData 3 3 2" xfId="10481" xr:uid="{00000000-0005-0000-0000-0000F6280000}"/>
    <cellStyle name="SAPBEXresData 4" xfId="10482" xr:uid="{00000000-0005-0000-0000-0000F7280000}"/>
    <cellStyle name="SAPBEXresData 4 2" xfId="10483" xr:uid="{00000000-0005-0000-0000-0000F8280000}"/>
    <cellStyle name="SAPBEXresData 4 2 2" xfId="10484" xr:uid="{00000000-0005-0000-0000-0000F9280000}"/>
    <cellStyle name="SAPBEXresData 4 2 2 2" xfId="10485" xr:uid="{00000000-0005-0000-0000-0000FA280000}"/>
    <cellStyle name="SAPBEXresData 4 3" xfId="10486" xr:uid="{00000000-0005-0000-0000-0000FB280000}"/>
    <cellStyle name="SAPBEXresData 4 3 2" xfId="10487" xr:uid="{00000000-0005-0000-0000-0000FC280000}"/>
    <cellStyle name="SAPBEXresData 5" xfId="10488" xr:uid="{00000000-0005-0000-0000-0000FD280000}"/>
    <cellStyle name="SAPBEXresData 5 2" xfId="10489" xr:uid="{00000000-0005-0000-0000-0000FE280000}"/>
    <cellStyle name="SAPBEXresData 5 2 2" xfId="10490" xr:uid="{00000000-0005-0000-0000-0000FF280000}"/>
    <cellStyle name="SAPBEXresData 6" xfId="10491" xr:uid="{00000000-0005-0000-0000-000000290000}"/>
    <cellStyle name="SAPBEXresData 6 2" xfId="10492" xr:uid="{00000000-0005-0000-0000-000001290000}"/>
    <cellStyle name="SAPBEXresData 6 2 2" xfId="10493" xr:uid="{00000000-0005-0000-0000-000002290000}"/>
    <cellStyle name="SAPBEXresData 7" xfId="10494" xr:uid="{00000000-0005-0000-0000-000003290000}"/>
    <cellStyle name="SAPBEXresData 7 2" xfId="10495" xr:uid="{00000000-0005-0000-0000-000004290000}"/>
    <cellStyle name="SAPBEXresDataEmph" xfId="10496" xr:uid="{00000000-0005-0000-0000-000005290000}"/>
    <cellStyle name="SAPBEXresDataEmph 2" xfId="10497" xr:uid="{00000000-0005-0000-0000-000006290000}"/>
    <cellStyle name="SAPBEXresDataEmph 2 2" xfId="10498" xr:uid="{00000000-0005-0000-0000-000007290000}"/>
    <cellStyle name="SAPBEXresDataEmph 2 2 2" xfId="10499" xr:uid="{00000000-0005-0000-0000-000008290000}"/>
    <cellStyle name="SAPBEXresDataEmph 2 2 2 2" xfId="10500" xr:uid="{00000000-0005-0000-0000-000009290000}"/>
    <cellStyle name="SAPBEXresDataEmph 2 3" xfId="10501" xr:uid="{00000000-0005-0000-0000-00000A290000}"/>
    <cellStyle name="SAPBEXresDataEmph 2 3 2" xfId="10502" xr:uid="{00000000-0005-0000-0000-00000B290000}"/>
    <cellStyle name="SAPBEXresDataEmph 3" xfId="10503" xr:uid="{00000000-0005-0000-0000-00000C290000}"/>
    <cellStyle name="SAPBEXresDataEmph 3 2" xfId="10504" xr:uid="{00000000-0005-0000-0000-00000D290000}"/>
    <cellStyle name="SAPBEXresDataEmph 3 2 2" xfId="10505" xr:uid="{00000000-0005-0000-0000-00000E290000}"/>
    <cellStyle name="SAPBEXresDataEmph 3 2 2 2" xfId="10506" xr:uid="{00000000-0005-0000-0000-00000F290000}"/>
    <cellStyle name="SAPBEXresDataEmph 3 3" xfId="10507" xr:uid="{00000000-0005-0000-0000-000010290000}"/>
    <cellStyle name="SAPBEXresDataEmph 3 3 2" xfId="10508" xr:uid="{00000000-0005-0000-0000-000011290000}"/>
    <cellStyle name="SAPBEXresDataEmph 4" xfId="10509" xr:uid="{00000000-0005-0000-0000-000012290000}"/>
    <cellStyle name="SAPBEXresDataEmph 4 2" xfId="10510" xr:uid="{00000000-0005-0000-0000-000013290000}"/>
    <cellStyle name="SAPBEXresDataEmph 4 2 2" xfId="10511" xr:uid="{00000000-0005-0000-0000-000014290000}"/>
    <cellStyle name="SAPBEXresDataEmph 5" xfId="10512" xr:uid="{00000000-0005-0000-0000-000015290000}"/>
    <cellStyle name="SAPBEXresDataEmph 5 2" xfId="10513" xr:uid="{00000000-0005-0000-0000-000016290000}"/>
    <cellStyle name="SAPBEXresDataEmph 5 2 2" xfId="10514" xr:uid="{00000000-0005-0000-0000-000017290000}"/>
    <cellStyle name="SAPBEXresDataEmph 6" xfId="10515" xr:uid="{00000000-0005-0000-0000-000018290000}"/>
    <cellStyle name="SAPBEXresDataEmph 6 2" xfId="10516" xr:uid="{00000000-0005-0000-0000-000019290000}"/>
    <cellStyle name="SAPBEXresItem" xfId="10517" xr:uid="{00000000-0005-0000-0000-00001A290000}"/>
    <cellStyle name="SAPBEXresItem 2" xfId="10518" xr:uid="{00000000-0005-0000-0000-00001B290000}"/>
    <cellStyle name="SAPBEXresItem 2 2" xfId="10519" xr:uid="{00000000-0005-0000-0000-00001C290000}"/>
    <cellStyle name="SAPBEXresItem 2 2 2" xfId="10520" xr:uid="{00000000-0005-0000-0000-00001D290000}"/>
    <cellStyle name="SAPBEXresItem 2 2 2 2" xfId="10521" xr:uid="{00000000-0005-0000-0000-00001E290000}"/>
    <cellStyle name="SAPBEXresItem 2 3" xfId="10522" xr:uid="{00000000-0005-0000-0000-00001F290000}"/>
    <cellStyle name="SAPBEXresItem 2 3 2" xfId="10523" xr:uid="{00000000-0005-0000-0000-000020290000}"/>
    <cellStyle name="SAPBEXresItem 3" xfId="10524" xr:uid="{00000000-0005-0000-0000-000021290000}"/>
    <cellStyle name="SAPBEXresItem 3 2" xfId="10525" xr:uid="{00000000-0005-0000-0000-000022290000}"/>
    <cellStyle name="SAPBEXresItem 3 2 2" xfId="10526" xr:uid="{00000000-0005-0000-0000-000023290000}"/>
    <cellStyle name="SAPBEXresItem 3 2 2 2" xfId="10527" xr:uid="{00000000-0005-0000-0000-000024290000}"/>
    <cellStyle name="SAPBEXresItem 3 3" xfId="10528" xr:uid="{00000000-0005-0000-0000-000025290000}"/>
    <cellStyle name="SAPBEXresItem 3 3 2" xfId="10529" xr:uid="{00000000-0005-0000-0000-000026290000}"/>
    <cellStyle name="SAPBEXresItem 4" xfId="10530" xr:uid="{00000000-0005-0000-0000-000027290000}"/>
    <cellStyle name="SAPBEXresItem 4 2" xfId="10531" xr:uid="{00000000-0005-0000-0000-000028290000}"/>
    <cellStyle name="SAPBEXresItem 4 2 2" xfId="10532" xr:uid="{00000000-0005-0000-0000-000029290000}"/>
    <cellStyle name="SAPBEXresItem 4 2 2 2" xfId="10533" xr:uid="{00000000-0005-0000-0000-00002A290000}"/>
    <cellStyle name="SAPBEXresItem 4 3" xfId="10534" xr:uid="{00000000-0005-0000-0000-00002B290000}"/>
    <cellStyle name="SAPBEXresItem 4 3 2" xfId="10535" xr:uid="{00000000-0005-0000-0000-00002C290000}"/>
    <cellStyle name="SAPBEXresItem 5" xfId="10536" xr:uid="{00000000-0005-0000-0000-00002D290000}"/>
    <cellStyle name="SAPBEXresItem 5 2" xfId="10537" xr:uid="{00000000-0005-0000-0000-00002E290000}"/>
    <cellStyle name="SAPBEXresItem 5 2 2" xfId="10538" xr:uid="{00000000-0005-0000-0000-00002F290000}"/>
    <cellStyle name="SAPBEXresItem 6" xfId="10539" xr:uid="{00000000-0005-0000-0000-000030290000}"/>
    <cellStyle name="SAPBEXresItem 6 2" xfId="10540" xr:uid="{00000000-0005-0000-0000-000031290000}"/>
    <cellStyle name="SAPBEXresItem 6 2 2" xfId="10541" xr:uid="{00000000-0005-0000-0000-000032290000}"/>
    <cellStyle name="SAPBEXresItem 7" xfId="10542" xr:uid="{00000000-0005-0000-0000-000033290000}"/>
    <cellStyle name="SAPBEXresItem 7 2" xfId="10543" xr:uid="{00000000-0005-0000-0000-000034290000}"/>
    <cellStyle name="SAPBEXresItemX" xfId="10544" xr:uid="{00000000-0005-0000-0000-000035290000}"/>
    <cellStyle name="SAPBEXresItemX 2" xfId="10545" xr:uid="{00000000-0005-0000-0000-000036290000}"/>
    <cellStyle name="SAPBEXresItemX 2 2" xfId="10546" xr:uid="{00000000-0005-0000-0000-000037290000}"/>
    <cellStyle name="SAPBEXresItemX 2 2 2" xfId="10547" xr:uid="{00000000-0005-0000-0000-000038290000}"/>
    <cellStyle name="SAPBEXresItemX 2 2 2 2" xfId="10548" xr:uid="{00000000-0005-0000-0000-000039290000}"/>
    <cellStyle name="SAPBEXresItemX 2 3" xfId="10549" xr:uid="{00000000-0005-0000-0000-00003A290000}"/>
    <cellStyle name="SAPBEXresItemX 2 3 2" xfId="10550" xr:uid="{00000000-0005-0000-0000-00003B290000}"/>
    <cellStyle name="SAPBEXresItemX 3" xfId="10551" xr:uid="{00000000-0005-0000-0000-00003C290000}"/>
    <cellStyle name="SAPBEXresItemX 3 2" xfId="10552" xr:uid="{00000000-0005-0000-0000-00003D290000}"/>
    <cellStyle name="SAPBEXresItemX 3 2 2" xfId="10553" xr:uid="{00000000-0005-0000-0000-00003E290000}"/>
    <cellStyle name="SAPBEXresItemX 3 2 2 2" xfId="10554" xr:uid="{00000000-0005-0000-0000-00003F290000}"/>
    <cellStyle name="SAPBEXresItemX 3 3" xfId="10555" xr:uid="{00000000-0005-0000-0000-000040290000}"/>
    <cellStyle name="SAPBEXresItemX 3 3 2" xfId="10556" xr:uid="{00000000-0005-0000-0000-000041290000}"/>
    <cellStyle name="SAPBEXresItemX 4" xfId="10557" xr:uid="{00000000-0005-0000-0000-000042290000}"/>
    <cellStyle name="SAPBEXresItemX 4 2" xfId="10558" xr:uid="{00000000-0005-0000-0000-000043290000}"/>
    <cellStyle name="SAPBEXresItemX 4 2 2" xfId="10559" xr:uid="{00000000-0005-0000-0000-000044290000}"/>
    <cellStyle name="SAPBEXresItemX 4 2 2 2" xfId="10560" xr:uid="{00000000-0005-0000-0000-000045290000}"/>
    <cellStyle name="SAPBEXresItemX 4 3" xfId="10561" xr:uid="{00000000-0005-0000-0000-000046290000}"/>
    <cellStyle name="SAPBEXresItemX 4 3 2" xfId="10562" xr:uid="{00000000-0005-0000-0000-000047290000}"/>
    <cellStyle name="SAPBEXresItemX 5" xfId="10563" xr:uid="{00000000-0005-0000-0000-000048290000}"/>
    <cellStyle name="SAPBEXresItemX 5 2" xfId="10564" xr:uid="{00000000-0005-0000-0000-000049290000}"/>
    <cellStyle name="SAPBEXresItemX 5 2 2" xfId="10565" xr:uid="{00000000-0005-0000-0000-00004A290000}"/>
    <cellStyle name="SAPBEXresItemX 6" xfId="10566" xr:uid="{00000000-0005-0000-0000-00004B290000}"/>
    <cellStyle name="SAPBEXresItemX 6 2" xfId="10567" xr:uid="{00000000-0005-0000-0000-00004C290000}"/>
    <cellStyle name="SAPBEXresItemX 6 2 2" xfId="10568" xr:uid="{00000000-0005-0000-0000-00004D290000}"/>
    <cellStyle name="SAPBEXresItemX 7" xfId="10569" xr:uid="{00000000-0005-0000-0000-00004E290000}"/>
    <cellStyle name="SAPBEXresItemX 7 2" xfId="10570" xr:uid="{00000000-0005-0000-0000-00004F290000}"/>
    <cellStyle name="SAPBEXstdData" xfId="10571" xr:uid="{00000000-0005-0000-0000-000050290000}"/>
    <cellStyle name="SAPBEXstdData 2" xfId="10572" xr:uid="{00000000-0005-0000-0000-000051290000}"/>
    <cellStyle name="SAPBEXstdData 2 2" xfId="10573" xr:uid="{00000000-0005-0000-0000-000052290000}"/>
    <cellStyle name="SAPBEXstdData 2 2 2" xfId="10574" xr:uid="{00000000-0005-0000-0000-000053290000}"/>
    <cellStyle name="SAPBEXstdData 2 2 2 2" xfId="10575" xr:uid="{00000000-0005-0000-0000-000054290000}"/>
    <cellStyle name="SAPBEXstdData 2 3" xfId="10576" xr:uid="{00000000-0005-0000-0000-000055290000}"/>
    <cellStyle name="SAPBEXstdData 2 3 2" xfId="10577" xr:uid="{00000000-0005-0000-0000-000056290000}"/>
    <cellStyle name="SAPBEXstdData 3" xfId="10578" xr:uid="{00000000-0005-0000-0000-000057290000}"/>
    <cellStyle name="SAPBEXstdData 3 2" xfId="10579" xr:uid="{00000000-0005-0000-0000-000058290000}"/>
    <cellStyle name="SAPBEXstdData 3 2 2" xfId="10580" xr:uid="{00000000-0005-0000-0000-000059290000}"/>
    <cellStyle name="SAPBEXstdData 3 2 2 2" xfId="10581" xr:uid="{00000000-0005-0000-0000-00005A290000}"/>
    <cellStyle name="SAPBEXstdData 3 3" xfId="10582" xr:uid="{00000000-0005-0000-0000-00005B290000}"/>
    <cellStyle name="SAPBEXstdData 3 3 2" xfId="10583" xr:uid="{00000000-0005-0000-0000-00005C290000}"/>
    <cellStyle name="SAPBEXstdData 4" xfId="10584" xr:uid="{00000000-0005-0000-0000-00005D290000}"/>
    <cellStyle name="SAPBEXstdData 4 2" xfId="10585" xr:uid="{00000000-0005-0000-0000-00005E290000}"/>
    <cellStyle name="SAPBEXstdData 4 2 2" xfId="10586" xr:uid="{00000000-0005-0000-0000-00005F290000}"/>
    <cellStyle name="SAPBEXstdData 4 2 2 2" xfId="10587" xr:uid="{00000000-0005-0000-0000-000060290000}"/>
    <cellStyle name="SAPBEXstdData 4 3" xfId="10588" xr:uid="{00000000-0005-0000-0000-000061290000}"/>
    <cellStyle name="SAPBEXstdData 4 3 2" xfId="10589" xr:uid="{00000000-0005-0000-0000-000062290000}"/>
    <cellStyle name="SAPBEXstdData 5" xfId="10590" xr:uid="{00000000-0005-0000-0000-000063290000}"/>
    <cellStyle name="SAPBEXstdData 5 2" xfId="10591" xr:uid="{00000000-0005-0000-0000-000064290000}"/>
    <cellStyle name="SAPBEXstdData 5 2 2" xfId="10592" xr:uid="{00000000-0005-0000-0000-000065290000}"/>
    <cellStyle name="SAPBEXstdData 6" xfId="10593" xr:uid="{00000000-0005-0000-0000-000066290000}"/>
    <cellStyle name="SAPBEXstdData 6 2" xfId="10594" xr:uid="{00000000-0005-0000-0000-000067290000}"/>
    <cellStyle name="SAPBEXstdData 6 2 2" xfId="10595" xr:uid="{00000000-0005-0000-0000-000068290000}"/>
    <cellStyle name="SAPBEXstdData 7" xfId="10596" xr:uid="{00000000-0005-0000-0000-000069290000}"/>
    <cellStyle name="SAPBEXstdData 7 2" xfId="10597" xr:uid="{00000000-0005-0000-0000-00006A290000}"/>
    <cellStyle name="SAPBEXstdDataEmph" xfId="10598" xr:uid="{00000000-0005-0000-0000-00006B290000}"/>
    <cellStyle name="SAPBEXstdDataEmph 2" xfId="10599" xr:uid="{00000000-0005-0000-0000-00006C290000}"/>
    <cellStyle name="SAPBEXstdDataEmph 2 2" xfId="10600" xr:uid="{00000000-0005-0000-0000-00006D290000}"/>
    <cellStyle name="SAPBEXstdDataEmph 2 2 2" xfId="10601" xr:uid="{00000000-0005-0000-0000-00006E290000}"/>
    <cellStyle name="SAPBEXstdDataEmph 2 2 2 2" xfId="10602" xr:uid="{00000000-0005-0000-0000-00006F290000}"/>
    <cellStyle name="SAPBEXstdDataEmph 2 3" xfId="10603" xr:uid="{00000000-0005-0000-0000-000070290000}"/>
    <cellStyle name="SAPBEXstdDataEmph 2 3 2" xfId="10604" xr:uid="{00000000-0005-0000-0000-000071290000}"/>
    <cellStyle name="SAPBEXstdDataEmph 3" xfId="10605" xr:uid="{00000000-0005-0000-0000-000072290000}"/>
    <cellStyle name="SAPBEXstdDataEmph 3 2" xfId="10606" xr:uid="{00000000-0005-0000-0000-000073290000}"/>
    <cellStyle name="SAPBEXstdDataEmph 3 2 2" xfId="10607" xr:uid="{00000000-0005-0000-0000-000074290000}"/>
    <cellStyle name="SAPBEXstdDataEmph 3 2 2 2" xfId="10608" xr:uid="{00000000-0005-0000-0000-000075290000}"/>
    <cellStyle name="SAPBEXstdDataEmph 3 3" xfId="10609" xr:uid="{00000000-0005-0000-0000-000076290000}"/>
    <cellStyle name="SAPBEXstdDataEmph 3 3 2" xfId="10610" xr:uid="{00000000-0005-0000-0000-000077290000}"/>
    <cellStyle name="SAPBEXstdDataEmph 4" xfId="10611" xr:uid="{00000000-0005-0000-0000-000078290000}"/>
    <cellStyle name="SAPBEXstdDataEmph 4 2" xfId="10612" xr:uid="{00000000-0005-0000-0000-000079290000}"/>
    <cellStyle name="SAPBEXstdDataEmph 4 2 2" xfId="10613" xr:uid="{00000000-0005-0000-0000-00007A290000}"/>
    <cellStyle name="SAPBEXstdDataEmph 5" xfId="10614" xr:uid="{00000000-0005-0000-0000-00007B290000}"/>
    <cellStyle name="SAPBEXstdDataEmph 5 2" xfId="10615" xr:uid="{00000000-0005-0000-0000-00007C290000}"/>
    <cellStyle name="SAPBEXstdDataEmph 5 2 2" xfId="10616" xr:uid="{00000000-0005-0000-0000-00007D290000}"/>
    <cellStyle name="SAPBEXstdDataEmph 6" xfId="10617" xr:uid="{00000000-0005-0000-0000-00007E290000}"/>
    <cellStyle name="SAPBEXstdDataEmph 6 2" xfId="10618" xr:uid="{00000000-0005-0000-0000-00007F290000}"/>
    <cellStyle name="SAPBEXstdItem" xfId="10619" xr:uid="{00000000-0005-0000-0000-000080290000}"/>
    <cellStyle name="SAPBEXstdItem 2" xfId="10620" xr:uid="{00000000-0005-0000-0000-000081290000}"/>
    <cellStyle name="SAPBEXstdItem 2 2" xfId="10621" xr:uid="{00000000-0005-0000-0000-000082290000}"/>
    <cellStyle name="SAPBEXstdItem 2 2 2" xfId="10622" xr:uid="{00000000-0005-0000-0000-000083290000}"/>
    <cellStyle name="SAPBEXstdItem 2 2 2 2" xfId="10623" xr:uid="{00000000-0005-0000-0000-000084290000}"/>
    <cellStyle name="SAPBEXstdItem 2 3" xfId="10624" xr:uid="{00000000-0005-0000-0000-000085290000}"/>
    <cellStyle name="SAPBEXstdItem 2 3 2" xfId="10625" xr:uid="{00000000-0005-0000-0000-000086290000}"/>
    <cellStyle name="SAPBEXstdItem 3" xfId="10626" xr:uid="{00000000-0005-0000-0000-000087290000}"/>
    <cellStyle name="SAPBEXstdItem 3 2" xfId="10627" xr:uid="{00000000-0005-0000-0000-000088290000}"/>
    <cellStyle name="SAPBEXstdItem 3 2 2" xfId="10628" xr:uid="{00000000-0005-0000-0000-000089290000}"/>
    <cellStyle name="SAPBEXstdItem 3 2 2 2" xfId="10629" xr:uid="{00000000-0005-0000-0000-00008A290000}"/>
    <cellStyle name="SAPBEXstdItem 3 3" xfId="10630" xr:uid="{00000000-0005-0000-0000-00008B290000}"/>
    <cellStyle name="SAPBEXstdItem 3 3 2" xfId="10631" xr:uid="{00000000-0005-0000-0000-00008C290000}"/>
    <cellStyle name="SAPBEXstdItem 4" xfId="10632" xr:uid="{00000000-0005-0000-0000-00008D290000}"/>
    <cellStyle name="SAPBEXstdItem 4 2" xfId="10633" xr:uid="{00000000-0005-0000-0000-00008E290000}"/>
    <cellStyle name="SAPBEXstdItem 4 2 2" xfId="10634" xr:uid="{00000000-0005-0000-0000-00008F290000}"/>
    <cellStyle name="SAPBEXstdItem 4 2 2 2" xfId="10635" xr:uid="{00000000-0005-0000-0000-000090290000}"/>
    <cellStyle name="SAPBEXstdItem 4 3" xfId="10636" xr:uid="{00000000-0005-0000-0000-000091290000}"/>
    <cellStyle name="SAPBEXstdItem 4 3 2" xfId="10637" xr:uid="{00000000-0005-0000-0000-000092290000}"/>
    <cellStyle name="SAPBEXstdItem 5" xfId="10638" xr:uid="{00000000-0005-0000-0000-000093290000}"/>
    <cellStyle name="SAPBEXstdItem 5 2" xfId="10639" xr:uid="{00000000-0005-0000-0000-000094290000}"/>
    <cellStyle name="SAPBEXstdItem 5 2 2" xfId="10640" xr:uid="{00000000-0005-0000-0000-000095290000}"/>
    <cellStyle name="SAPBEXstdItem 5 2 2 2" xfId="10641" xr:uid="{00000000-0005-0000-0000-000096290000}"/>
    <cellStyle name="SAPBEXstdItem 5 3" xfId="10642" xr:uid="{00000000-0005-0000-0000-000097290000}"/>
    <cellStyle name="SAPBEXstdItem 5 3 2" xfId="10643" xr:uid="{00000000-0005-0000-0000-000098290000}"/>
    <cellStyle name="SAPBEXstdItem 6" xfId="10644" xr:uid="{00000000-0005-0000-0000-000099290000}"/>
    <cellStyle name="SAPBEXstdItem 6 2" xfId="10645" xr:uid="{00000000-0005-0000-0000-00009A290000}"/>
    <cellStyle name="SAPBEXstdItem 6 2 2" xfId="10646" xr:uid="{00000000-0005-0000-0000-00009B290000}"/>
    <cellStyle name="SAPBEXstdItem 6 2 2 2" xfId="10647" xr:uid="{00000000-0005-0000-0000-00009C290000}"/>
    <cellStyle name="SAPBEXstdItem 6 3" xfId="10648" xr:uid="{00000000-0005-0000-0000-00009D290000}"/>
    <cellStyle name="SAPBEXstdItem 6 3 2" xfId="10649" xr:uid="{00000000-0005-0000-0000-00009E290000}"/>
    <cellStyle name="SAPBEXstdItem 7" xfId="10650" xr:uid="{00000000-0005-0000-0000-00009F290000}"/>
    <cellStyle name="SAPBEXstdItem 7 2" xfId="10651" xr:uid="{00000000-0005-0000-0000-0000A0290000}"/>
    <cellStyle name="SAPBEXstdItem 7 2 2" xfId="10652" xr:uid="{00000000-0005-0000-0000-0000A1290000}"/>
    <cellStyle name="SAPBEXstdItem 8" xfId="10653" xr:uid="{00000000-0005-0000-0000-0000A2290000}"/>
    <cellStyle name="SAPBEXstdItem 8 2" xfId="10654" xr:uid="{00000000-0005-0000-0000-0000A3290000}"/>
    <cellStyle name="SAPBEXstdItem 8 2 2" xfId="10655" xr:uid="{00000000-0005-0000-0000-0000A4290000}"/>
    <cellStyle name="SAPBEXstdItem 9" xfId="10656" xr:uid="{00000000-0005-0000-0000-0000A5290000}"/>
    <cellStyle name="SAPBEXstdItem 9 2" xfId="10657" xr:uid="{00000000-0005-0000-0000-0000A6290000}"/>
    <cellStyle name="SAPBEXstdItemX" xfId="10658" xr:uid="{00000000-0005-0000-0000-0000A7290000}"/>
    <cellStyle name="SAPBEXstdItemX 2" xfId="10659" xr:uid="{00000000-0005-0000-0000-0000A8290000}"/>
    <cellStyle name="SAPBEXstdItemX 2 2" xfId="10660" xr:uid="{00000000-0005-0000-0000-0000A9290000}"/>
    <cellStyle name="SAPBEXstdItemX 2 2 2" xfId="10661" xr:uid="{00000000-0005-0000-0000-0000AA290000}"/>
    <cellStyle name="SAPBEXstdItemX 2 2 2 2" xfId="10662" xr:uid="{00000000-0005-0000-0000-0000AB290000}"/>
    <cellStyle name="SAPBEXstdItemX 2 3" xfId="10663" xr:uid="{00000000-0005-0000-0000-0000AC290000}"/>
    <cellStyle name="SAPBEXstdItemX 2 3 2" xfId="10664" xr:uid="{00000000-0005-0000-0000-0000AD290000}"/>
    <cellStyle name="SAPBEXstdItemX 3" xfId="10665" xr:uid="{00000000-0005-0000-0000-0000AE290000}"/>
    <cellStyle name="SAPBEXstdItemX 3 2" xfId="10666" xr:uid="{00000000-0005-0000-0000-0000AF290000}"/>
    <cellStyle name="SAPBEXstdItemX 3 2 2" xfId="10667" xr:uid="{00000000-0005-0000-0000-0000B0290000}"/>
    <cellStyle name="SAPBEXstdItemX 3 2 2 2" xfId="10668" xr:uid="{00000000-0005-0000-0000-0000B1290000}"/>
    <cellStyle name="SAPBEXstdItemX 3 3" xfId="10669" xr:uid="{00000000-0005-0000-0000-0000B2290000}"/>
    <cellStyle name="SAPBEXstdItemX 3 3 2" xfId="10670" xr:uid="{00000000-0005-0000-0000-0000B3290000}"/>
    <cellStyle name="SAPBEXstdItemX 4" xfId="10671" xr:uid="{00000000-0005-0000-0000-0000B4290000}"/>
    <cellStyle name="SAPBEXstdItemX 4 2" xfId="10672" xr:uid="{00000000-0005-0000-0000-0000B5290000}"/>
    <cellStyle name="SAPBEXstdItemX 4 2 2" xfId="10673" xr:uid="{00000000-0005-0000-0000-0000B6290000}"/>
    <cellStyle name="SAPBEXstdItemX 5" xfId="10674" xr:uid="{00000000-0005-0000-0000-0000B7290000}"/>
    <cellStyle name="SAPBEXstdItemX 5 2" xfId="10675" xr:uid="{00000000-0005-0000-0000-0000B8290000}"/>
    <cellStyle name="SAPBEXstdItemX 5 2 2" xfId="10676" xr:uid="{00000000-0005-0000-0000-0000B9290000}"/>
    <cellStyle name="SAPBEXstdItemX 6" xfId="10677" xr:uid="{00000000-0005-0000-0000-0000BA290000}"/>
    <cellStyle name="SAPBEXstdItemX 6 2" xfId="10678" xr:uid="{00000000-0005-0000-0000-0000BB290000}"/>
    <cellStyle name="SAPBEXtitle" xfId="10679" xr:uid="{00000000-0005-0000-0000-0000BC290000}"/>
    <cellStyle name="SAPBEXundefined" xfId="10680" xr:uid="{00000000-0005-0000-0000-0000BD290000}"/>
    <cellStyle name="SAPBEXundefined 2" xfId="10681" xr:uid="{00000000-0005-0000-0000-0000BE290000}"/>
    <cellStyle name="SAPBEXundefined 2 2" xfId="10682" xr:uid="{00000000-0005-0000-0000-0000BF290000}"/>
    <cellStyle name="SAPBEXundefined 2 2 2" xfId="10683" xr:uid="{00000000-0005-0000-0000-0000C0290000}"/>
    <cellStyle name="SAPBEXundefined 2 2 2 2" xfId="10684" xr:uid="{00000000-0005-0000-0000-0000C1290000}"/>
    <cellStyle name="SAPBEXundefined 2 3" xfId="10685" xr:uid="{00000000-0005-0000-0000-0000C2290000}"/>
    <cellStyle name="SAPBEXundefined 2 3 2" xfId="10686" xr:uid="{00000000-0005-0000-0000-0000C3290000}"/>
    <cellStyle name="SAPBEXundefined 3" xfId="10687" xr:uid="{00000000-0005-0000-0000-0000C4290000}"/>
    <cellStyle name="SAPBEXundefined 3 2" xfId="10688" xr:uid="{00000000-0005-0000-0000-0000C5290000}"/>
    <cellStyle name="SAPBEXundefined 3 2 2" xfId="10689" xr:uid="{00000000-0005-0000-0000-0000C6290000}"/>
    <cellStyle name="SAPBEXundefined 3 2 2 2" xfId="10690" xr:uid="{00000000-0005-0000-0000-0000C7290000}"/>
    <cellStyle name="SAPBEXundefined 3 3" xfId="10691" xr:uid="{00000000-0005-0000-0000-0000C8290000}"/>
    <cellStyle name="SAPBEXundefined 3 3 2" xfId="10692" xr:uid="{00000000-0005-0000-0000-0000C9290000}"/>
    <cellStyle name="SAPBEXundefined 4" xfId="10693" xr:uid="{00000000-0005-0000-0000-0000CA290000}"/>
    <cellStyle name="SAPBEXundefined 4 2" xfId="10694" xr:uid="{00000000-0005-0000-0000-0000CB290000}"/>
    <cellStyle name="SAPBEXundefined 4 2 2" xfId="10695" xr:uid="{00000000-0005-0000-0000-0000CC290000}"/>
    <cellStyle name="SAPBEXundefined 5" xfId="10696" xr:uid="{00000000-0005-0000-0000-0000CD290000}"/>
    <cellStyle name="SAPBEXundefined 5 2" xfId="10697" xr:uid="{00000000-0005-0000-0000-0000CE290000}"/>
    <cellStyle name="SAPBEXundefined 5 2 2" xfId="10698" xr:uid="{00000000-0005-0000-0000-0000CF290000}"/>
    <cellStyle name="SAPBEXundefined 6" xfId="10699" xr:uid="{00000000-0005-0000-0000-0000D0290000}"/>
    <cellStyle name="SAPBEXundefined 6 2" xfId="10700" xr:uid="{00000000-0005-0000-0000-0000D1290000}"/>
    <cellStyle name="siki" xfId="10701" xr:uid="{00000000-0005-0000-0000-0000D2290000}"/>
    <cellStyle name="Standard_97MYBOX" xfId="10702" xr:uid="{00000000-0005-0000-0000-0000D3290000}"/>
    <cellStyle name="STEP1" xfId="10703" xr:uid="{00000000-0005-0000-0000-0000D4290000}"/>
    <cellStyle name="STEP2" xfId="10704" xr:uid="{00000000-0005-0000-0000-0000D5290000}"/>
    <cellStyle name="Style 1" xfId="10705" xr:uid="{00000000-0005-0000-0000-0000D6290000}"/>
    <cellStyle name="Style 1 2" xfId="10706" xr:uid="{00000000-0005-0000-0000-0000D7290000}"/>
    <cellStyle name="Style 1 2 2" xfId="10707" xr:uid="{00000000-0005-0000-0000-0000D8290000}"/>
    <cellStyle name="Style 1 3" xfId="10708" xr:uid="{00000000-0005-0000-0000-0000D9290000}"/>
    <cellStyle name="Style 1 4" xfId="10709" xr:uid="{00000000-0005-0000-0000-0000DA290000}"/>
    <cellStyle name="Style 1 5" xfId="10710" xr:uid="{00000000-0005-0000-0000-0000DB290000}"/>
    <cellStyle name="Style 1 6" xfId="10711" xr:uid="{00000000-0005-0000-0000-0000DC290000}"/>
    <cellStyle name="Style 1_PasteTemp" xfId="10712" xr:uid="{00000000-0005-0000-0000-0000DD290000}"/>
    <cellStyle name="subhead" xfId="10713" xr:uid="{00000000-0005-0000-0000-0000DE290000}"/>
    <cellStyle name="subhead 2" xfId="10714" xr:uid="{00000000-0005-0000-0000-0000DF290000}"/>
    <cellStyle name="subhead 3" xfId="10715" xr:uid="{00000000-0005-0000-0000-0000E0290000}"/>
    <cellStyle name="T" xfId="10716" xr:uid="{00000000-0005-0000-0000-0000E1290000}"/>
    <cellStyle name="T_~9490607" xfId="10717" xr:uid="{00000000-0005-0000-0000-0000E2290000}"/>
    <cellStyle name="T_~9490607 2" xfId="10718" xr:uid="{00000000-0005-0000-0000-0000E3290000}"/>
    <cellStyle name="T_~9490607 2 2" xfId="10719" xr:uid="{00000000-0005-0000-0000-0000E4290000}"/>
    <cellStyle name="T_~9490607 3" xfId="10720" xr:uid="{00000000-0005-0000-0000-0000E5290000}"/>
    <cellStyle name="T_~9490607 4" xfId="10721" xr:uid="{00000000-0005-0000-0000-0000E6290000}"/>
    <cellStyle name="T_2006 Revised Nenkei (10.4)" xfId="10722" xr:uid="{00000000-0005-0000-0000-0000E7290000}"/>
    <cellStyle name="T_2006 Revised Nenkei (10.4) 2" xfId="10723" xr:uid="{00000000-0005-0000-0000-0000E8290000}"/>
    <cellStyle name="T_2006 Revised Nenkei (10.4) 2 2" xfId="10724" xr:uid="{00000000-0005-0000-0000-0000E9290000}"/>
    <cellStyle name="T_2006 Revised Nenkei (10.4) 3" xfId="10725" xr:uid="{00000000-0005-0000-0000-0000EA290000}"/>
    <cellStyle name="T_2006 Revised Nenkei (10.4) 4" xfId="10726" xr:uid="{00000000-0005-0000-0000-0000EB290000}"/>
    <cellStyle name="T_2006 Revised Nenkei (10.4)_~1300748" xfId="10727" xr:uid="{00000000-0005-0000-0000-0000EC290000}"/>
    <cellStyle name="T_2006 Revised Nenkei (10.4)_~1300748 2" xfId="10728" xr:uid="{00000000-0005-0000-0000-0000ED290000}"/>
    <cellStyle name="T_2006 Revised Nenkei (10.4)_~1300748 2 2" xfId="10729" xr:uid="{00000000-0005-0000-0000-0000EE290000}"/>
    <cellStyle name="T_2006 Revised Nenkei (10.4)_~1300748 3" xfId="10730" xr:uid="{00000000-0005-0000-0000-0000EF290000}"/>
    <cellStyle name="T_2006 Revised Nenkei (10.4)_~1300748 4" xfId="10731" xr:uid="{00000000-0005-0000-0000-0000F0290000}"/>
    <cellStyle name="T_2006 Revised Nenkei (10.4)_~1525146" xfId="10732" xr:uid="{00000000-0005-0000-0000-0000F1290000}"/>
    <cellStyle name="T_2006 Revised Nenkei (10.4)_~1525146 2" xfId="10733" xr:uid="{00000000-0005-0000-0000-0000F2290000}"/>
    <cellStyle name="T_2006 Revised Nenkei (10.4)_~1525146 2 2" xfId="10734" xr:uid="{00000000-0005-0000-0000-0000F3290000}"/>
    <cellStyle name="T_2006 Revised Nenkei (10.4)_~1525146 3" xfId="10735" xr:uid="{00000000-0005-0000-0000-0000F4290000}"/>
    <cellStyle name="T_2006 Revised Nenkei (10.4)_~1525146 4" xfId="10736" xr:uid="{00000000-0005-0000-0000-0000F5290000}"/>
    <cellStyle name="T_2006 Revised Nenkei (10.4)_~8895931" xfId="10737" xr:uid="{00000000-0005-0000-0000-0000F6290000}"/>
    <cellStyle name="T_2006 Revised Nenkei (10.4)_~8895931 2" xfId="10738" xr:uid="{00000000-0005-0000-0000-0000F7290000}"/>
    <cellStyle name="T_2006 Revised Nenkei (10.4)_~8895931 2 2" xfId="10739" xr:uid="{00000000-0005-0000-0000-0000F8290000}"/>
    <cellStyle name="T_2006 Revised Nenkei (10.4)_~8895931 3" xfId="10740" xr:uid="{00000000-0005-0000-0000-0000F9290000}"/>
    <cellStyle name="T_2006 Revised Nenkei (10.4)_~8895931 4" xfId="10741" xr:uid="{00000000-0005-0000-0000-0000FA290000}"/>
    <cellStyle name="T_2006 Revised Nenkei (10.4)_01 VN '08 RAP REVISION PAPER (9th May)" xfId="10742" xr:uid="{00000000-0005-0000-0000-0000FB290000}"/>
    <cellStyle name="T_2006 Revised Nenkei (10.4)_01 VN '08 RAP REVISION PAPER (9th May) 2" xfId="10743" xr:uid="{00000000-0005-0000-0000-0000FC290000}"/>
    <cellStyle name="T_2006 Revised Nenkei (10.4)_01 VN '08 RAP REVISION PAPER (9th May) 2 2" xfId="10744" xr:uid="{00000000-0005-0000-0000-0000FD290000}"/>
    <cellStyle name="T_2006 Revised Nenkei (10.4)_01 VN '08 RAP REVISION PAPER (9th May) 3" xfId="10745" xr:uid="{00000000-0005-0000-0000-0000FE290000}"/>
    <cellStyle name="T_2006 Revised Nenkei (10.4)_01 VN '08 RAP REVISION PAPER (9th May) 4" xfId="10746" xr:uid="{00000000-0005-0000-0000-0000FF290000}"/>
    <cellStyle name="T_2006 Revised Nenkei (10.4)_'09 OAP Rundown" xfId="10747" xr:uid="{00000000-0005-0000-0000-0000002A0000}"/>
    <cellStyle name="T_2006 Revised Nenkei (10.4)_'09 OAP Rundown 2" xfId="10748" xr:uid="{00000000-0005-0000-0000-0000012A0000}"/>
    <cellStyle name="T_2006 Revised Nenkei (10.4)_'09 OAP Rundown 2 2" xfId="10749" xr:uid="{00000000-0005-0000-0000-0000022A0000}"/>
    <cellStyle name="T_2006 Revised Nenkei (10.4)_'09 OAP Rundown 3" xfId="10750" xr:uid="{00000000-0005-0000-0000-0000032A0000}"/>
    <cellStyle name="T_2006 Revised Nenkei (10.4)_'09 OAP Rundown 4" xfId="10751" xr:uid="{00000000-0005-0000-0000-0000042A0000}"/>
    <cellStyle name="T_2006 Revised Nenkei (10.4)_10. Production Mtg" xfId="10752" xr:uid="{00000000-0005-0000-0000-0000052A0000}"/>
    <cellStyle name="T_2006 Revised Nenkei (10.4)_10. Production Mtg (final)" xfId="10753" xr:uid="{00000000-0005-0000-0000-0000062A0000}"/>
    <cellStyle name="T_2006 Revised Nenkei (10.4)_10. Production Mtg (final) 2" xfId="10754" xr:uid="{00000000-0005-0000-0000-0000072A0000}"/>
    <cellStyle name="T_2006 Revised Nenkei (10.4)_10. Production Mtg (final) 2 2" xfId="10755" xr:uid="{00000000-0005-0000-0000-0000082A0000}"/>
    <cellStyle name="T_2006 Revised Nenkei (10.4)_10. Production Mtg (final) 3" xfId="10756" xr:uid="{00000000-0005-0000-0000-0000092A0000}"/>
    <cellStyle name="T_2006 Revised Nenkei (10.4)_10. Production Mtg (final) 4" xfId="10757" xr:uid="{00000000-0005-0000-0000-00000A2A0000}"/>
    <cellStyle name="T_2006 Revised Nenkei (10.4)_10. Production Mtg 10" xfId="10758" xr:uid="{00000000-0005-0000-0000-00000B2A0000}"/>
    <cellStyle name="T_2006 Revised Nenkei (10.4)_10. Production Mtg 2" xfId="10759" xr:uid="{00000000-0005-0000-0000-00000C2A0000}"/>
    <cellStyle name="T_2006 Revised Nenkei (10.4)_10. Production Mtg 2 2" xfId="10760" xr:uid="{00000000-0005-0000-0000-00000D2A0000}"/>
    <cellStyle name="T_2006 Revised Nenkei (10.4)_10. Production Mtg 3" xfId="10761" xr:uid="{00000000-0005-0000-0000-00000E2A0000}"/>
    <cellStyle name="T_2006 Revised Nenkei (10.4)_10. Production Mtg 4" xfId="10762" xr:uid="{00000000-0005-0000-0000-00000F2A0000}"/>
    <cellStyle name="T_2006 Revised Nenkei (10.4)_10. Production Mtg 5" xfId="10763" xr:uid="{00000000-0005-0000-0000-0000102A0000}"/>
    <cellStyle name="T_2006 Revised Nenkei (10.4)_10. Production Mtg 6" xfId="10764" xr:uid="{00000000-0005-0000-0000-0000112A0000}"/>
    <cellStyle name="T_2006 Revised Nenkei (10.4)_10. Production Mtg 7" xfId="10765" xr:uid="{00000000-0005-0000-0000-0000122A0000}"/>
    <cellStyle name="T_2006 Revised Nenkei (10.4)_10. Production Mtg 8" xfId="10766" xr:uid="{00000000-0005-0000-0000-0000132A0000}"/>
    <cellStyle name="T_2006 Revised Nenkei (10.4)_10. Production Mtg 9" xfId="10767" xr:uid="{00000000-0005-0000-0000-0000142A0000}"/>
    <cellStyle name="T_2006 Revised Nenkei (10.4)_10. Rundown (Final allocation)" xfId="10768" xr:uid="{00000000-0005-0000-0000-0000152A0000}"/>
    <cellStyle name="T_2006 Revised Nenkei (10.4)_10. Rundown (Final allocation) 2" xfId="10769" xr:uid="{00000000-0005-0000-0000-0000162A0000}"/>
    <cellStyle name="T_2006 Revised Nenkei (10.4)_10. Rundown (Final allocation) 2 2" xfId="10770" xr:uid="{00000000-0005-0000-0000-0000172A0000}"/>
    <cellStyle name="T_2006 Revised Nenkei (10.4)_10. Rundown (Final allocation) 3" xfId="10771" xr:uid="{00000000-0005-0000-0000-0000182A0000}"/>
    <cellStyle name="T_2006 Revised Nenkei (10.4)_10. Rundown (Final allocation) 4" xfId="10772" xr:uid="{00000000-0005-0000-0000-0000192A0000}"/>
    <cellStyle name="T_2006 Revised Nenkei (10.4)_10.Oct Rundown (Draft)" xfId="10773" xr:uid="{00000000-0005-0000-0000-00001A2A0000}"/>
    <cellStyle name="T_2006 Revised Nenkei (10.4)_10.Oct Rundown (Draft) 2" xfId="10774" xr:uid="{00000000-0005-0000-0000-00001B2A0000}"/>
    <cellStyle name="T_2006 Revised Nenkei (10.4)_10.Oct Rundown (Draft) 2 2" xfId="10775" xr:uid="{00000000-0005-0000-0000-00001C2A0000}"/>
    <cellStyle name="T_2006 Revised Nenkei (10.4)_10.Oct Rundown (Draft) 3" xfId="10776" xr:uid="{00000000-0005-0000-0000-00001D2A0000}"/>
    <cellStyle name="T_2006 Revised Nenkei (10.4)_10.Oct Rundown (Draft) 4" xfId="10777" xr:uid="{00000000-0005-0000-0000-00001E2A0000}"/>
    <cellStyle name="T_2006 Revised Nenkei (10.4)_12. Rundown (draft, Rev. 4, Nov. 27)" xfId="10778" xr:uid="{00000000-0005-0000-0000-00001F2A0000}"/>
    <cellStyle name="T_2006 Revised Nenkei (10.4)_12. Rundown (draft, Rev. 4, Nov. 27) 2" xfId="10779" xr:uid="{00000000-0005-0000-0000-0000202A0000}"/>
    <cellStyle name="T_2006 Revised Nenkei (10.4)_12. Rundown (draft, Rev. 4, Nov. 27) 2 2" xfId="10780" xr:uid="{00000000-0005-0000-0000-0000212A0000}"/>
    <cellStyle name="T_2006 Revised Nenkei (10.4)_12. Rundown (draft, Rev. 4, Nov. 27) 3" xfId="10781" xr:uid="{00000000-0005-0000-0000-0000222A0000}"/>
    <cellStyle name="T_2006 Revised Nenkei (10.4)_12. Rundown (draft, Rev. 4, Nov. 27) 4" xfId="10782" xr:uid="{00000000-0005-0000-0000-0000232A0000}"/>
    <cellStyle name="T_2006 Revised Nenkei (10.4)_2007 RAP CAL (08-09 revised)" xfId="10783" xr:uid="{00000000-0005-0000-0000-0000242A0000}"/>
    <cellStyle name="T_2006 Revised Nenkei (10.4)_2007 RAP CAL (08-09 revised) 2" xfId="10784" xr:uid="{00000000-0005-0000-0000-0000252A0000}"/>
    <cellStyle name="T_2006 Revised Nenkei (10.4)_2007 RAP CAL (08-09 revised) 2 2" xfId="10785" xr:uid="{00000000-0005-0000-0000-0000262A0000}"/>
    <cellStyle name="T_2006 Revised Nenkei (10.4)_2007 RAP CAL (08-09 revised) 3" xfId="10786" xr:uid="{00000000-0005-0000-0000-0000272A0000}"/>
    <cellStyle name="T_2006 Revised Nenkei (10.4)_2007 RAP CAL (08-09 revised) 4" xfId="10787" xr:uid="{00000000-0005-0000-0000-0000282A0000}"/>
    <cellStyle name="T_2006 Revised Nenkei (10.4)_2007 RAP Study1(240407) by Cheryl" xfId="10788" xr:uid="{00000000-0005-0000-0000-0000292A0000}"/>
    <cellStyle name="T_2006 Revised Nenkei (10.4)_2007 RAP Study1(240407) by Cheryl 2" xfId="10789" xr:uid="{00000000-0005-0000-0000-00002A2A0000}"/>
    <cellStyle name="T_2006 Revised Nenkei (10.4)_2007 RAP Study1(240407) by Cheryl 2 2" xfId="10790" xr:uid="{00000000-0005-0000-0000-00002B2A0000}"/>
    <cellStyle name="T_2006 Revised Nenkei (10.4)_2007 RAP Study1(240407) by Cheryl 3" xfId="10791" xr:uid="{00000000-0005-0000-0000-00002C2A0000}"/>
    <cellStyle name="T_2006 Revised Nenkei (10.4)_2007 RAP Study1(240407) by Cheryl 4" xfId="10792" xr:uid="{00000000-0005-0000-0000-00002D2A0000}"/>
    <cellStyle name="T_2006 Revised Nenkei (10.4)_2009 Dealer Nenkei (Final Dlr confirm)" xfId="10793" xr:uid="{00000000-0005-0000-0000-00002E2A0000}"/>
    <cellStyle name="T_2006 Revised Nenkei (10.4)_2009 Dealer Nenkei (Final Dlr confirm) 2" xfId="10794" xr:uid="{00000000-0005-0000-0000-00002F2A0000}"/>
    <cellStyle name="T_2006 Revised Nenkei (10.4)_2009 Dealer Nenkei (Final Dlr confirm) 2 2" xfId="10795" xr:uid="{00000000-0005-0000-0000-0000302A0000}"/>
    <cellStyle name="T_2006 Revised Nenkei (10.4)_2009 Dealer Nenkei (Final Dlr confirm) 3" xfId="10796" xr:uid="{00000000-0005-0000-0000-0000312A0000}"/>
    <cellStyle name="T_2006 Revised Nenkei (10.4)_2009 Dealer Nenkei (Final Dlr confirm) 4" xfId="10797" xr:uid="{00000000-0005-0000-0000-0000322A0000}"/>
    <cellStyle name="T_2006 Revised Nenkei (10.4)_4. Apr production meeting" xfId="10798" xr:uid="{00000000-0005-0000-0000-0000332A0000}"/>
    <cellStyle name="T_2006 Revised Nenkei (10.4)_4. Apr production meeting 2" xfId="10799" xr:uid="{00000000-0005-0000-0000-0000342A0000}"/>
    <cellStyle name="T_2006 Revised Nenkei (10.4)_4. Apr production meeting 2 2" xfId="10800" xr:uid="{00000000-0005-0000-0000-0000352A0000}"/>
    <cellStyle name="T_2006 Revised Nenkei (10.4)_4. Apr production meeting 3" xfId="10801" xr:uid="{00000000-0005-0000-0000-0000362A0000}"/>
    <cellStyle name="T_2006 Revised Nenkei (10.4)_4. Apr production meeting 4" xfId="10802" xr:uid="{00000000-0005-0000-0000-0000372A0000}"/>
    <cellStyle name="T_2006 Revised Nenkei (10.4)_4. April Rundown (final)" xfId="10803" xr:uid="{00000000-0005-0000-0000-0000382A0000}"/>
    <cellStyle name="T_2006 Revised Nenkei (10.4)_4. April Rundown (final) 2" xfId="10804" xr:uid="{00000000-0005-0000-0000-0000392A0000}"/>
    <cellStyle name="T_2006 Revised Nenkei (10.4)_4. April Rundown (final) 2 2" xfId="10805" xr:uid="{00000000-0005-0000-0000-00003A2A0000}"/>
    <cellStyle name="T_2006 Revised Nenkei (10.4)_4. April Rundown (final) 3" xfId="10806" xr:uid="{00000000-0005-0000-0000-00003B2A0000}"/>
    <cellStyle name="T_2006 Revised Nenkei (10.4)_4. April Rundown (final) 4" xfId="10807" xr:uid="{00000000-0005-0000-0000-00003C2A0000}"/>
    <cellStyle name="T_2006 Revised Nenkei (10.4)_5. Rundown (final allocation)" xfId="10808" xr:uid="{00000000-0005-0000-0000-00003D2A0000}"/>
    <cellStyle name="T_2006 Revised Nenkei (10.4)_5. Rundown (final allocation) 2" xfId="10809" xr:uid="{00000000-0005-0000-0000-00003E2A0000}"/>
    <cellStyle name="T_2006 Revised Nenkei (10.4)_5. Rundown (final allocation) 2 2" xfId="10810" xr:uid="{00000000-0005-0000-0000-00003F2A0000}"/>
    <cellStyle name="T_2006 Revised Nenkei (10.4)_5. Rundown (final allocation) 3" xfId="10811" xr:uid="{00000000-0005-0000-0000-0000402A0000}"/>
    <cellStyle name="T_2006 Revised Nenkei (10.4)_5. Rundown (final allocation) 4" xfId="10812" xr:uid="{00000000-0005-0000-0000-0000412A0000}"/>
    <cellStyle name="T_2006 Revised Nenkei (10.4)_6. June Pro Meeting (Quan)" xfId="10813" xr:uid="{00000000-0005-0000-0000-0000422A0000}"/>
    <cellStyle name="T_2006 Revised Nenkei (10.4)_6. June Pro Meeting (Quan) 2" xfId="10814" xr:uid="{00000000-0005-0000-0000-0000432A0000}"/>
    <cellStyle name="T_2006 Revised Nenkei (10.4)_6. June Pro Meeting (Quan) 2 2" xfId="10815" xr:uid="{00000000-0005-0000-0000-0000442A0000}"/>
    <cellStyle name="T_2006 Revised Nenkei (10.4)_6. June Pro Meeting (Quan) 3" xfId="10816" xr:uid="{00000000-0005-0000-0000-0000452A0000}"/>
    <cellStyle name="T_2006 Revised Nenkei (10.4)_6. June Pro Meeting (Quan) 4" xfId="10817" xr:uid="{00000000-0005-0000-0000-0000462A0000}"/>
    <cellStyle name="T_2006 Revised Nenkei (10.4)_6. Market forecast" xfId="10818" xr:uid="{00000000-0005-0000-0000-0000472A0000}"/>
    <cellStyle name="T_2006 Revised Nenkei (10.4)_6. Market forecast 2" xfId="10819" xr:uid="{00000000-0005-0000-0000-0000482A0000}"/>
    <cellStyle name="T_2006 Revised Nenkei (10.4)_6. Market forecast 2 2" xfId="10820" xr:uid="{00000000-0005-0000-0000-0000492A0000}"/>
    <cellStyle name="T_2006 Revised Nenkei (10.4)_6. Market forecast 3" xfId="10821" xr:uid="{00000000-0005-0000-0000-00004A2A0000}"/>
    <cellStyle name="T_2006 Revised Nenkei (10.4)_6. Market forecast 4" xfId="10822" xr:uid="{00000000-0005-0000-0000-00004B2A0000}"/>
    <cellStyle name="T_2006 Revised Nenkei (10.4)_7. Jul Rundown" xfId="10823" xr:uid="{00000000-0005-0000-0000-00004C2A0000}"/>
    <cellStyle name="T_2006 Revised Nenkei (10.4)_7. Jul rundown (final allocation 071607)" xfId="10824" xr:uid="{00000000-0005-0000-0000-00004D2A0000}"/>
    <cellStyle name="T_2006 Revised Nenkei (10.4)_7. Jul rundown (final allocation 071607) 2" xfId="10825" xr:uid="{00000000-0005-0000-0000-00004E2A0000}"/>
    <cellStyle name="T_2006 Revised Nenkei (10.4)_7. Jul rundown (final allocation 071607) 2 2" xfId="10826" xr:uid="{00000000-0005-0000-0000-00004F2A0000}"/>
    <cellStyle name="T_2006 Revised Nenkei (10.4)_7. Jul rundown (final allocation 071607) 3" xfId="10827" xr:uid="{00000000-0005-0000-0000-0000502A0000}"/>
    <cellStyle name="T_2006 Revised Nenkei (10.4)_7. Jul rundown (final allocation 071607) 4" xfId="10828" xr:uid="{00000000-0005-0000-0000-0000512A0000}"/>
    <cellStyle name="T_2006 Revised Nenkei (10.4)_7. Jul Rundown 10" xfId="10829" xr:uid="{00000000-0005-0000-0000-0000522A0000}"/>
    <cellStyle name="T_2006 Revised Nenkei (10.4)_7. Jul Rundown 2" xfId="10830" xr:uid="{00000000-0005-0000-0000-0000532A0000}"/>
    <cellStyle name="T_2006 Revised Nenkei (10.4)_7. Jul Rundown 2 2" xfId="10831" xr:uid="{00000000-0005-0000-0000-0000542A0000}"/>
    <cellStyle name="T_2006 Revised Nenkei (10.4)_7. Jul Rundown 3" xfId="10832" xr:uid="{00000000-0005-0000-0000-0000552A0000}"/>
    <cellStyle name="T_2006 Revised Nenkei (10.4)_7. Jul Rundown 4" xfId="10833" xr:uid="{00000000-0005-0000-0000-0000562A0000}"/>
    <cellStyle name="T_2006 Revised Nenkei (10.4)_7. Jul Rundown 5" xfId="10834" xr:uid="{00000000-0005-0000-0000-0000572A0000}"/>
    <cellStyle name="T_2006 Revised Nenkei (10.4)_7. Jul Rundown 6" xfId="10835" xr:uid="{00000000-0005-0000-0000-0000582A0000}"/>
    <cellStyle name="T_2006 Revised Nenkei (10.4)_7. Jul Rundown 7" xfId="10836" xr:uid="{00000000-0005-0000-0000-0000592A0000}"/>
    <cellStyle name="T_2006 Revised Nenkei (10.4)_7. Jul Rundown 8" xfId="10837" xr:uid="{00000000-0005-0000-0000-00005A2A0000}"/>
    <cellStyle name="T_2006 Revised Nenkei (10.4)_7. Jul Rundown 9" xfId="10838" xr:uid="{00000000-0005-0000-0000-00005B2A0000}"/>
    <cellStyle name="T_2006 Revised Nenkei (10.4)_8. Aug Rundown (final allocation)" xfId="10839" xr:uid="{00000000-0005-0000-0000-00005C2A0000}"/>
    <cellStyle name="T_2006 Revised Nenkei (10.4)_8. Aug Rundown (final allocation) 2" xfId="10840" xr:uid="{00000000-0005-0000-0000-00005D2A0000}"/>
    <cellStyle name="T_2006 Revised Nenkei (10.4)_8. Aug Rundown (final allocation) 2 2" xfId="10841" xr:uid="{00000000-0005-0000-0000-00005E2A0000}"/>
    <cellStyle name="T_2006 Revised Nenkei (10.4)_8. Aug Rundown (final allocation) 3" xfId="10842" xr:uid="{00000000-0005-0000-0000-00005F2A0000}"/>
    <cellStyle name="T_2006 Revised Nenkei (10.4)_8. Aug Rundown (final allocation) 4" xfId="10843" xr:uid="{00000000-0005-0000-0000-0000602A0000}"/>
    <cellStyle name="T_2006 Revised Nenkei (10.4)_8. August Rundown (draft)" xfId="10844" xr:uid="{00000000-0005-0000-0000-0000612A0000}"/>
    <cellStyle name="T_2006 Revised Nenkei (10.4)_8. August Rundown (draft) 2" xfId="10845" xr:uid="{00000000-0005-0000-0000-0000622A0000}"/>
    <cellStyle name="T_2006 Revised Nenkei (10.4)_8. August Rundown (draft) 2 2" xfId="10846" xr:uid="{00000000-0005-0000-0000-0000632A0000}"/>
    <cellStyle name="T_2006 Revised Nenkei (10.4)_8. August Rundown (draft) 3" xfId="10847" xr:uid="{00000000-0005-0000-0000-0000642A0000}"/>
    <cellStyle name="T_2006 Revised Nenkei (10.4)_8. August Rundown (draft) 4" xfId="10848" xr:uid="{00000000-0005-0000-0000-0000652A0000}"/>
    <cellStyle name="T_2006 Revised Nenkei (10.4)_9. Sep Rundown (Allocation)" xfId="10849" xr:uid="{00000000-0005-0000-0000-0000662A0000}"/>
    <cellStyle name="T_2006 Revised Nenkei (10.4)_9. Sep Rundown (Allocation) 2" xfId="10850" xr:uid="{00000000-0005-0000-0000-0000672A0000}"/>
    <cellStyle name="T_2006 Revised Nenkei (10.4)_9. Sep Rundown (Allocation) 2 2" xfId="10851" xr:uid="{00000000-0005-0000-0000-0000682A0000}"/>
    <cellStyle name="T_2006 Revised Nenkei (10.4)_9. Sep Rundown (Allocation) 3" xfId="10852" xr:uid="{00000000-0005-0000-0000-0000692A0000}"/>
    <cellStyle name="T_2006 Revised Nenkei (10.4)_9. Sep Rundown (Allocation) 4" xfId="10853" xr:uid="{00000000-0005-0000-0000-00006A2A0000}"/>
    <cellStyle name="T_2006 Revised Nenkei (10.4)_9. Sep Rundown (final allocation)" xfId="10854" xr:uid="{00000000-0005-0000-0000-00006B2A0000}"/>
    <cellStyle name="T_2006 Revised Nenkei (10.4)_9. Sep Rundown (final allocation) 2" xfId="10855" xr:uid="{00000000-0005-0000-0000-00006C2A0000}"/>
    <cellStyle name="T_2006 Revised Nenkei (10.4)_9. Sep Rundown (final allocation) 2 2" xfId="10856" xr:uid="{00000000-0005-0000-0000-00006D2A0000}"/>
    <cellStyle name="T_2006 Revised Nenkei (10.4)_9. Sep Rundown (final allocation) 3" xfId="10857" xr:uid="{00000000-0005-0000-0000-00006E2A0000}"/>
    <cellStyle name="T_2006 Revised Nenkei (10.4)_9. Sep Rundown (final allocation) 4" xfId="10858" xr:uid="{00000000-0005-0000-0000-00006F2A0000}"/>
    <cellStyle name="T_2006 Revised Nenkei (10.4)_Apr production meeting" xfId="10859" xr:uid="{00000000-0005-0000-0000-0000702A0000}"/>
    <cellStyle name="T_2006 Revised Nenkei (10.4)_Apr production meeting 2" xfId="10860" xr:uid="{00000000-0005-0000-0000-0000712A0000}"/>
    <cellStyle name="T_2006 Revised Nenkei (10.4)_Apr production meeting 2 2" xfId="10861" xr:uid="{00000000-0005-0000-0000-0000722A0000}"/>
    <cellStyle name="T_2006 Revised Nenkei (10.4)_Apr production meeting 3" xfId="10862" xr:uid="{00000000-0005-0000-0000-0000732A0000}"/>
    <cellStyle name="T_2006 Revised Nenkei (10.4)_Apr production meeting 4" xfId="10863" xr:uid="{00000000-0005-0000-0000-0000742A0000}"/>
    <cellStyle name="T_2006 Revised Nenkei (10.4)_April Rundown (final allocation)" xfId="10864" xr:uid="{00000000-0005-0000-0000-0000752A0000}"/>
    <cellStyle name="T_2006 Revised Nenkei (10.4)_April Rundown (final allocation) 2" xfId="10865" xr:uid="{00000000-0005-0000-0000-0000762A0000}"/>
    <cellStyle name="T_2006 Revised Nenkei (10.4)_April Rundown (final allocation) 2 2" xfId="10866" xr:uid="{00000000-0005-0000-0000-0000772A0000}"/>
    <cellStyle name="T_2006 Revised Nenkei (10.4)_April Rundown (final allocation) 3" xfId="10867" xr:uid="{00000000-0005-0000-0000-0000782A0000}"/>
    <cellStyle name="T_2006 Revised Nenkei (10.4)_April Rundown (final allocation) 4" xfId="10868" xr:uid="{00000000-0005-0000-0000-0000792A0000}"/>
    <cellStyle name="T_2006 Revised Nenkei (10.4)_Kakuho rundown (vs March production meeting)" xfId="10869" xr:uid="{00000000-0005-0000-0000-00007A2A0000}"/>
    <cellStyle name="T_2006 Revised Nenkei (10.4)_Kakuho rundown (vs March production meeting) 2" xfId="10870" xr:uid="{00000000-0005-0000-0000-00007B2A0000}"/>
    <cellStyle name="T_2006 Revised Nenkei (10.4)_Kakuho rundown (vs March production meeting) 2 2" xfId="10871" xr:uid="{00000000-0005-0000-0000-00007C2A0000}"/>
    <cellStyle name="T_2006 Revised Nenkei (10.4)_Kakuho rundown (vs March production meeting) 3" xfId="10872" xr:uid="{00000000-0005-0000-0000-00007D2A0000}"/>
    <cellStyle name="T_2006 Revised Nenkei (10.4)_Kakuho rundown (vs March production meeting) 4" xfId="10873" xr:uid="{00000000-0005-0000-0000-00007E2A0000}"/>
    <cellStyle name="T_2006 Revised Nenkei (10.4)_Latest 28K Rundown PR reduce" xfId="10874" xr:uid="{00000000-0005-0000-0000-00007F2A0000}"/>
    <cellStyle name="T_2006 Revised Nenkei (10.4)_Latest 28K Rundown PR reduce 2" xfId="10875" xr:uid="{00000000-0005-0000-0000-0000802A0000}"/>
    <cellStyle name="T_2006 Revised Nenkei (10.4)_Latest 28K Rundown PR reduce 2 2" xfId="10876" xr:uid="{00000000-0005-0000-0000-0000812A0000}"/>
    <cellStyle name="T_2006 Revised Nenkei (10.4)_Latest 28K Rundown PR reduce 3" xfId="10877" xr:uid="{00000000-0005-0000-0000-0000822A0000}"/>
    <cellStyle name="T_2006 Revised Nenkei (10.4)_Latest 28K Rundown PR reduce 4" xfId="10878" xr:uid="{00000000-0005-0000-0000-0000832A0000}"/>
    <cellStyle name="T_2006 Revised Nenkei (10.4)_Market forecast(final)" xfId="10879" xr:uid="{00000000-0005-0000-0000-0000842A0000}"/>
    <cellStyle name="T_2006 Revised Nenkei (10.4)_Market forecast(final) 2" xfId="10880" xr:uid="{00000000-0005-0000-0000-0000852A0000}"/>
    <cellStyle name="T_2006 Revised Nenkei (10.4)_Market forecast(final) 2 2" xfId="10881" xr:uid="{00000000-0005-0000-0000-0000862A0000}"/>
    <cellStyle name="T_2006 Revised Nenkei (10.4)_Market forecast(final) 3" xfId="10882" xr:uid="{00000000-0005-0000-0000-0000872A0000}"/>
    <cellStyle name="T_2006 Revised Nenkei (10.4)_Market forecast(final) 4" xfId="10883" xr:uid="{00000000-0005-0000-0000-0000882A0000}"/>
    <cellStyle name="T_2006 Revised Nenkei (10.4)_May production meeting(28Ksales)" xfId="10884" xr:uid="{00000000-0005-0000-0000-0000892A0000}"/>
    <cellStyle name="T_2006 Revised Nenkei (10.4)_May production meeting(28Ksales) 2" xfId="10885" xr:uid="{00000000-0005-0000-0000-00008A2A0000}"/>
    <cellStyle name="T_2006 Revised Nenkei (10.4)_May production meeting(28Ksales) 2 2" xfId="10886" xr:uid="{00000000-0005-0000-0000-00008B2A0000}"/>
    <cellStyle name="T_2006 Revised Nenkei (10.4)_May production meeting(28Ksales) 3" xfId="10887" xr:uid="{00000000-0005-0000-0000-00008C2A0000}"/>
    <cellStyle name="T_2006 Revised Nenkei (10.4)_May production meeting(28Ksales) 4" xfId="10888" xr:uid="{00000000-0005-0000-0000-00008D2A0000}"/>
    <cellStyle name="T_2006 Revised Nenkei (10.4)_Mkt forecast" xfId="10889" xr:uid="{00000000-0005-0000-0000-00008E2A0000}"/>
    <cellStyle name="T_2006 Revised Nenkei (10.4)_Mkt forecast 2" xfId="10890" xr:uid="{00000000-0005-0000-0000-00008F2A0000}"/>
    <cellStyle name="T_2006 Revised Nenkei (10.4)_Mkt forecast 2 2" xfId="10891" xr:uid="{00000000-0005-0000-0000-0000902A0000}"/>
    <cellStyle name="T_2006 Revised Nenkei (10.4)_Mkt forecast 3" xfId="10892" xr:uid="{00000000-0005-0000-0000-0000912A0000}"/>
    <cellStyle name="T_2006 Revised Nenkei (10.4)_Mkt forecast 4" xfId="10893" xr:uid="{00000000-0005-0000-0000-0000922A0000}"/>
    <cellStyle name="T_2006 Revised Nenkei (10.4)_Nenkei Rundow (Internal-Positive scenario)" xfId="10894" xr:uid="{00000000-0005-0000-0000-0000932A0000}"/>
    <cellStyle name="T_2006 Revised Nenkei (10.4)_Nenkei Rundow (Internal-Positive scenario) 2" xfId="10895" xr:uid="{00000000-0005-0000-0000-0000942A0000}"/>
    <cellStyle name="T_2006 Revised Nenkei (10.4)_Nenkei Rundow (Internal-Positive scenario) 2 2" xfId="10896" xr:uid="{00000000-0005-0000-0000-0000952A0000}"/>
    <cellStyle name="T_2006 Revised Nenkei (10.4)_Nenkei Rundow (Internal-Positive scenario) 3" xfId="10897" xr:uid="{00000000-0005-0000-0000-0000962A0000}"/>
    <cellStyle name="T_2006 Revised Nenkei (10.4)_Nenkei Rundow (Internal-Positive scenario) 4" xfId="10898" xr:uid="{00000000-0005-0000-0000-0000972A0000}"/>
    <cellStyle name="T_2006 Revised Nenkei (10.4)_Order rundown (Feb production result updated send to SAPD) Final" xfId="10899" xr:uid="{00000000-0005-0000-0000-0000982A0000}"/>
    <cellStyle name="T_2006 Revised Nenkei (10.4)_Order rundown (Feb production result updated send to SAPD) Final 2" xfId="10900" xr:uid="{00000000-0005-0000-0000-0000992A0000}"/>
    <cellStyle name="T_2006 Revised Nenkei (10.4)_Order rundown (Feb production result updated send to SAPD) Final 2 2" xfId="10901" xr:uid="{00000000-0005-0000-0000-00009A2A0000}"/>
    <cellStyle name="T_2006 Revised Nenkei (10.4)_Order rundown (Feb production result updated send to SAPD) Final 3" xfId="10902" xr:uid="{00000000-0005-0000-0000-00009B2A0000}"/>
    <cellStyle name="T_2006 Revised Nenkei (10.4)_Order rundown (Feb production result updated send to SAPD) Final 4" xfId="10903" xr:uid="{00000000-0005-0000-0000-00009C2A0000}"/>
    <cellStyle name="T_2006 Revised Nenkei (10.4)_Order rundown (Feb production result updated)" xfId="10904" xr:uid="{00000000-0005-0000-0000-00009D2A0000}"/>
    <cellStyle name="T_2006 Revised Nenkei (10.4)_Order rundown (Feb production result updated) 2" xfId="10905" xr:uid="{00000000-0005-0000-0000-00009E2A0000}"/>
    <cellStyle name="T_2006 Revised Nenkei (10.4)_Order rundown (Feb production result updated) 2 2" xfId="10906" xr:uid="{00000000-0005-0000-0000-00009F2A0000}"/>
    <cellStyle name="T_2006 Revised Nenkei (10.4)_Order rundown (Feb production result updated) 3" xfId="10907" xr:uid="{00000000-0005-0000-0000-0000A02A0000}"/>
    <cellStyle name="T_2006 Revised Nenkei (10.4)_Order rundown (Feb production result updated) 4" xfId="10908" xr:uid="{00000000-0005-0000-0000-0000A12A0000}"/>
    <cellStyle name="T_2006 Revised Nenkei (10.4)_Rundown nenkei ('08)" xfId="10909" xr:uid="{00000000-0005-0000-0000-0000A22A0000}"/>
    <cellStyle name="T_2006 Revised Nenkei (10.4)_Rundown nenkei ('08) 2" xfId="10910" xr:uid="{00000000-0005-0000-0000-0000A32A0000}"/>
    <cellStyle name="T_2006 Revised Nenkei (10.4)_Rundown nenkei ('08) 2 2" xfId="10911" xr:uid="{00000000-0005-0000-0000-0000A42A0000}"/>
    <cellStyle name="T_2006 Revised Nenkei (10.4)_Rundown nenkei ('08) 3" xfId="10912" xr:uid="{00000000-0005-0000-0000-0000A52A0000}"/>
    <cellStyle name="T_2006 Revised Nenkei (10.4)_Rundown nenkei ('08) 4" xfId="10913" xr:uid="{00000000-0005-0000-0000-0000A62A0000}"/>
    <cellStyle name="T_2006 Revised Nenkei (10.4)_Rundown nenkei ('081)" xfId="10914" xr:uid="{00000000-0005-0000-0000-0000A72A0000}"/>
    <cellStyle name="T_2006 Revised Nenkei (10.4)_Rundown nenkei ('081) 2" xfId="10915" xr:uid="{00000000-0005-0000-0000-0000A82A0000}"/>
    <cellStyle name="T_2006 Revised Nenkei (10.4)_Rundown nenkei ('081) 2 2" xfId="10916" xr:uid="{00000000-0005-0000-0000-0000A92A0000}"/>
    <cellStyle name="T_2006 Revised Nenkei (10.4)_Rundown nenkei ('081) 3" xfId="10917" xr:uid="{00000000-0005-0000-0000-0000AA2A0000}"/>
    <cellStyle name="T_2006 Revised Nenkei (10.4)_Rundown nenkei ('081) 4" xfId="10918" xr:uid="{00000000-0005-0000-0000-0000AB2A0000}"/>
    <cellStyle name="T_2006 VN Market simulation " xfId="10919" xr:uid="{00000000-0005-0000-0000-0000AC2A0000}"/>
    <cellStyle name="T_2006 VN Market simulation  2" xfId="10920" xr:uid="{00000000-0005-0000-0000-0000AD2A0000}"/>
    <cellStyle name="T_2006 VN Market simulation  2 2" xfId="10921" xr:uid="{00000000-0005-0000-0000-0000AE2A0000}"/>
    <cellStyle name="T_2006 VN Market simulation  3" xfId="10922" xr:uid="{00000000-0005-0000-0000-0000AF2A0000}"/>
    <cellStyle name="T_2006 VN Market simulation  4" xfId="10923" xr:uid="{00000000-0005-0000-0000-0000B02A0000}"/>
    <cellStyle name="T_2008 Dealer Nenkei (Final, monthly target, refine)" xfId="10924" xr:uid="{00000000-0005-0000-0000-0000B12A0000}"/>
    <cellStyle name="T_2008 Dealer Nenkei (Final, monthly target, refine) 2" xfId="10925" xr:uid="{00000000-0005-0000-0000-0000B22A0000}"/>
    <cellStyle name="T_2008 Dealer Nenkei (Final, monthly target, refine) 2 2" xfId="10926" xr:uid="{00000000-0005-0000-0000-0000B32A0000}"/>
    <cellStyle name="T_2008 Dealer Nenkei (Final, monthly target, refine) 3" xfId="10927" xr:uid="{00000000-0005-0000-0000-0000B42A0000}"/>
    <cellStyle name="T_2008 Dealer Nenkei (Final, monthly target, refine) 4" xfId="10928" xr:uid="{00000000-0005-0000-0000-0000B52A0000}"/>
    <cellStyle name="T_4. Apr Pro Mtg1" xfId="10929" xr:uid="{00000000-0005-0000-0000-0000B62A0000}"/>
    <cellStyle name="T_4. Apr Pro Mtg1 2" xfId="10930" xr:uid="{00000000-0005-0000-0000-0000B72A0000}"/>
    <cellStyle name="T_4. Apr Pro Mtg1 2 2" xfId="10931" xr:uid="{00000000-0005-0000-0000-0000B82A0000}"/>
    <cellStyle name="T_4. Apr Pro Mtg1 3" xfId="10932" xr:uid="{00000000-0005-0000-0000-0000B92A0000}"/>
    <cellStyle name="T_4. Apr Pro Mtg1 4" xfId="10933" xr:uid="{00000000-0005-0000-0000-0000BA2A0000}"/>
    <cellStyle name="T_Aug Hanpokai Rundown" xfId="10934" xr:uid="{00000000-0005-0000-0000-0000BB2A0000}"/>
    <cellStyle name="T_Aug Hanpokai Rundown 2" xfId="10935" xr:uid="{00000000-0005-0000-0000-0000BC2A0000}"/>
    <cellStyle name="T_Aug Hanpokai Rundown 2 2" xfId="10936" xr:uid="{00000000-0005-0000-0000-0000BD2A0000}"/>
    <cellStyle name="T_Aug Hanpokai Rundown 3" xfId="10937" xr:uid="{00000000-0005-0000-0000-0000BE2A0000}"/>
    <cellStyle name="T_Aug Hanpokai Rundown 4" xfId="10938" xr:uid="{00000000-0005-0000-0000-0000BF2A0000}"/>
    <cellStyle name="T_Bao cao kttb milk yomilkYAO-mien bac" xfId="10939" xr:uid="{00000000-0005-0000-0000-0000C02A0000}"/>
    <cellStyle name="T_Bao cao kttb milk yomilkYAO-mien bac 2" xfId="10940" xr:uid="{00000000-0005-0000-0000-0000C12A0000}"/>
    <cellStyle name="T_Bao cao kttb milk yomilkYAO-mien bac 2 2" xfId="10941" xr:uid="{00000000-0005-0000-0000-0000C22A0000}"/>
    <cellStyle name="T_Bao cao kttb milk yomilkYAO-mien bac 3" xfId="10942" xr:uid="{00000000-0005-0000-0000-0000C32A0000}"/>
    <cellStyle name="T_Bao cao kttb milk yomilkYAO-mien bac 4" xfId="10943" xr:uid="{00000000-0005-0000-0000-0000C42A0000}"/>
    <cellStyle name="T_bc_km_ngay" xfId="10944" xr:uid="{00000000-0005-0000-0000-0000C52A0000}"/>
    <cellStyle name="T_bc_km_ngay 2" xfId="10945" xr:uid="{00000000-0005-0000-0000-0000C62A0000}"/>
    <cellStyle name="T_bc_km_ngay 2 2" xfId="10946" xr:uid="{00000000-0005-0000-0000-0000C72A0000}"/>
    <cellStyle name="T_bc_km_ngay 3" xfId="10947" xr:uid="{00000000-0005-0000-0000-0000C82A0000}"/>
    <cellStyle name="T_bc_km_ngay 4" xfId="10948" xr:uid="{00000000-0005-0000-0000-0000C92A0000}"/>
    <cellStyle name="T_Book1" xfId="10949" xr:uid="{00000000-0005-0000-0000-0000CA2A0000}"/>
    <cellStyle name="T_Book1 2" xfId="10950" xr:uid="{00000000-0005-0000-0000-0000CB2A0000}"/>
    <cellStyle name="T_Book1 2 2" xfId="10951" xr:uid="{00000000-0005-0000-0000-0000CC2A0000}"/>
    <cellStyle name="T_Book1 3" xfId="10952" xr:uid="{00000000-0005-0000-0000-0000CD2A0000}"/>
    <cellStyle name="T_Book1 4" xfId="10953" xr:uid="{00000000-0005-0000-0000-0000CE2A0000}"/>
    <cellStyle name="T_Cac bao cao TB  Milk-Yomilk-co Ke- CK 1-Vinh Thang" xfId="10954" xr:uid="{00000000-0005-0000-0000-0000CF2A0000}"/>
    <cellStyle name="T_Cac bao cao TB  Milk-Yomilk-co Ke- CK 1-Vinh Thang 2" xfId="10955" xr:uid="{00000000-0005-0000-0000-0000D02A0000}"/>
    <cellStyle name="T_Cac bao cao TB  Milk-Yomilk-co Ke- CK 1-Vinh Thang 2 2" xfId="10956" xr:uid="{00000000-0005-0000-0000-0000D12A0000}"/>
    <cellStyle name="T_Cac bao cao TB  Milk-Yomilk-co Ke- CK 1-Vinh Thang 3" xfId="10957" xr:uid="{00000000-0005-0000-0000-0000D22A0000}"/>
    <cellStyle name="T_Cac bao cao TB  Milk-Yomilk-co Ke- CK 1-Vinh Thang 4" xfId="10958" xr:uid="{00000000-0005-0000-0000-0000D32A0000}"/>
    <cellStyle name="T_cham diem Milk chu ky2-ANH MINH" xfId="10959" xr:uid="{00000000-0005-0000-0000-0000D42A0000}"/>
    <cellStyle name="T_cham diem Milk chu ky2-ANH MINH 2" xfId="10960" xr:uid="{00000000-0005-0000-0000-0000D52A0000}"/>
    <cellStyle name="T_cham diem Milk chu ky2-ANH MINH 2 2" xfId="10961" xr:uid="{00000000-0005-0000-0000-0000D62A0000}"/>
    <cellStyle name="T_cham diem Milk chu ky2-ANH MINH 3" xfId="10962" xr:uid="{00000000-0005-0000-0000-0000D72A0000}"/>
    <cellStyle name="T_cham diem Milk chu ky2-ANH MINH 4" xfId="10963" xr:uid="{00000000-0005-0000-0000-0000D82A0000}"/>
    <cellStyle name="T_cham trung bay ck 1 m.Bac milk co ke 2" xfId="10964" xr:uid="{00000000-0005-0000-0000-0000D92A0000}"/>
    <cellStyle name="T_cham trung bay ck 1 m.Bac milk co ke 2 2" xfId="10965" xr:uid="{00000000-0005-0000-0000-0000DA2A0000}"/>
    <cellStyle name="T_cham trung bay ck 1 m.Bac milk co ke 2 2 2" xfId="10966" xr:uid="{00000000-0005-0000-0000-0000DB2A0000}"/>
    <cellStyle name="T_cham trung bay ck 1 m.Bac milk co ke 2 3" xfId="10967" xr:uid="{00000000-0005-0000-0000-0000DC2A0000}"/>
    <cellStyle name="T_cham trung bay ck 1 m.Bac milk co ke 2 4" xfId="10968" xr:uid="{00000000-0005-0000-0000-0000DD2A0000}"/>
    <cellStyle name="T_cham trung bay yao smart milk ck 2 mien Bac" xfId="10969" xr:uid="{00000000-0005-0000-0000-0000DE2A0000}"/>
    <cellStyle name="T_cham trung bay yao smart milk ck 2 mien Bac 2" xfId="10970" xr:uid="{00000000-0005-0000-0000-0000DF2A0000}"/>
    <cellStyle name="T_cham trung bay yao smart milk ck 2 mien Bac 2 2" xfId="10971" xr:uid="{00000000-0005-0000-0000-0000E02A0000}"/>
    <cellStyle name="T_cham trung bay yao smart milk ck 2 mien Bac 3" xfId="10972" xr:uid="{00000000-0005-0000-0000-0000E12A0000}"/>
    <cellStyle name="T_cham trung bay yao smart milk ck 2 mien Bac 4" xfId="10973" xr:uid="{00000000-0005-0000-0000-0000E22A0000}"/>
    <cellStyle name="T_danh sach chua nop bcao trung bay sua chua  tinh den 1-3-06" xfId="10974" xr:uid="{00000000-0005-0000-0000-0000E32A0000}"/>
    <cellStyle name="T_danh sach chua nop bcao trung bay sua chua  tinh den 1-3-06 2" xfId="10975" xr:uid="{00000000-0005-0000-0000-0000E42A0000}"/>
    <cellStyle name="T_danh sach chua nop bcao trung bay sua chua  tinh den 1-3-06 2 2" xfId="10976" xr:uid="{00000000-0005-0000-0000-0000E52A0000}"/>
    <cellStyle name="T_danh sach chua nop bcao trung bay sua chua  tinh den 1-3-06 3" xfId="10977" xr:uid="{00000000-0005-0000-0000-0000E62A0000}"/>
    <cellStyle name="T_danh sach chua nop bcao trung bay sua chua  tinh den 1-3-06 4" xfId="10978" xr:uid="{00000000-0005-0000-0000-0000E72A0000}"/>
    <cellStyle name="T_Danh sach KH TB MilkYomilk Yao  Smart chu ky 2-Vinh Thang" xfId="10979" xr:uid="{00000000-0005-0000-0000-0000E82A0000}"/>
    <cellStyle name="T_Danh sach KH TB MilkYomilk Yao  Smart chu ky 2-Vinh Thang 2" xfId="10980" xr:uid="{00000000-0005-0000-0000-0000E92A0000}"/>
    <cellStyle name="T_Danh sach KH TB MilkYomilk Yao  Smart chu ky 2-Vinh Thang 2 2" xfId="10981" xr:uid="{00000000-0005-0000-0000-0000EA2A0000}"/>
    <cellStyle name="T_Danh sach KH TB MilkYomilk Yao  Smart chu ky 2-Vinh Thang 3" xfId="10982" xr:uid="{00000000-0005-0000-0000-0000EB2A0000}"/>
    <cellStyle name="T_Danh sach KH TB MilkYomilk Yao  Smart chu ky 2-Vinh Thang 4" xfId="10983" xr:uid="{00000000-0005-0000-0000-0000EC2A0000}"/>
    <cellStyle name="T_Danh sach KH trung bay MilkYomilk co ke chu ky 2-Vinh Thang" xfId="10984" xr:uid="{00000000-0005-0000-0000-0000ED2A0000}"/>
    <cellStyle name="T_Danh sach KH trung bay MilkYomilk co ke chu ky 2-Vinh Thang 2" xfId="10985" xr:uid="{00000000-0005-0000-0000-0000EE2A0000}"/>
    <cellStyle name="T_Danh sach KH trung bay MilkYomilk co ke chu ky 2-Vinh Thang 2 2" xfId="10986" xr:uid="{00000000-0005-0000-0000-0000EF2A0000}"/>
    <cellStyle name="T_Danh sach KH trung bay MilkYomilk co ke chu ky 2-Vinh Thang 3" xfId="10987" xr:uid="{00000000-0005-0000-0000-0000F02A0000}"/>
    <cellStyle name="T_Danh sach KH trung bay MilkYomilk co ke chu ky 2-Vinh Thang 4" xfId="10988" xr:uid="{00000000-0005-0000-0000-0000F12A0000}"/>
    <cellStyle name="T_Dealer Form '09 OAP Nenkei (2nd round)" xfId="10989" xr:uid="{00000000-0005-0000-0000-0000F22A0000}"/>
    <cellStyle name="T_Dealer Form '09 OAP Nenkei (2nd round) 2" xfId="10990" xr:uid="{00000000-0005-0000-0000-0000F32A0000}"/>
    <cellStyle name="T_Dealer Form '09 OAP Nenkei (2nd round) 2 2" xfId="10991" xr:uid="{00000000-0005-0000-0000-0000F42A0000}"/>
    <cellStyle name="T_Dealer Form '09 OAP Nenkei (2nd round) 3" xfId="10992" xr:uid="{00000000-0005-0000-0000-0000F52A0000}"/>
    <cellStyle name="T_Dealer Form '09 OAP Nenkei (2nd round) 4" xfId="10993" xr:uid="{00000000-0005-0000-0000-0000F62A0000}"/>
    <cellStyle name="T_Dealer Sales and Allocation follow-up(Nov Allocation-update Oct result)" xfId="10994" xr:uid="{00000000-0005-0000-0000-0000F72A0000}"/>
    <cellStyle name="T_Dealer Sales and Allocation follow-up(Nov Allocation-update Oct result) 2" xfId="10995" xr:uid="{00000000-0005-0000-0000-0000F82A0000}"/>
    <cellStyle name="T_Dealer Sales and Allocation follow-up(Nov Allocation-update Oct result) 2 2" xfId="10996" xr:uid="{00000000-0005-0000-0000-0000F92A0000}"/>
    <cellStyle name="T_Dealer Sales and Allocation follow-up(Nov Allocation-update Oct result) 3" xfId="10997" xr:uid="{00000000-0005-0000-0000-0000FA2A0000}"/>
    <cellStyle name="T_Dealer Sales and Allocation follow-up(Nov Allocation-update Oct result) 4" xfId="10998" xr:uid="{00000000-0005-0000-0000-0000FB2A0000}"/>
    <cellStyle name="T_Dec '05 Production Meeting" xfId="10999" xr:uid="{00000000-0005-0000-0000-0000FC2A0000}"/>
    <cellStyle name="T_Dec '05 Production Meeting 2" xfId="11000" xr:uid="{00000000-0005-0000-0000-0000FD2A0000}"/>
    <cellStyle name="T_Dec '05 Production Meeting 2 2" xfId="11001" xr:uid="{00000000-0005-0000-0000-0000FE2A0000}"/>
    <cellStyle name="T_Dec '05 Production Meeting 3" xfId="11002" xr:uid="{00000000-0005-0000-0000-0000FF2A0000}"/>
    <cellStyle name="T_Dec '05 Production Meeting 4" xfId="11003" xr:uid="{00000000-0005-0000-0000-0000002B0000}"/>
    <cellStyle name="T_Dec '05 Production Meeting_~9490607" xfId="11004" xr:uid="{00000000-0005-0000-0000-0000012B0000}"/>
    <cellStyle name="T_Dec '05 Production Meeting_~9490607 2" xfId="11005" xr:uid="{00000000-0005-0000-0000-0000022B0000}"/>
    <cellStyle name="T_Dec '05 Production Meeting_~9490607 2 2" xfId="11006" xr:uid="{00000000-0005-0000-0000-0000032B0000}"/>
    <cellStyle name="T_Dec '05 Production Meeting_~9490607 3" xfId="11007" xr:uid="{00000000-0005-0000-0000-0000042B0000}"/>
    <cellStyle name="T_Dec '05 Production Meeting_~9490607 4" xfId="11008" xr:uid="{00000000-0005-0000-0000-0000052B0000}"/>
    <cellStyle name="T_Dec '05 Production Meeting_~9490607_2006 Revised Nenkei (10.4)" xfId="11009" xr:uid="{00000000-0005-0000-0000-0000062B0000}"/>
    <cellStyle name="T_Dec '05 Production Meeting_~9490607_2006 Revised Nenkei (10.4) 2" xfId="11010" xr:uid="{00000000-0005-0000-0000-0000072B0000}"/>
    <cellStyle name="T_Dec '05 Production Meeting_~9490607_2006 Revised Nenkei (10.4) 2 2" xfId="11011" xr:uid="{00000000-0005-0000-0000-0000082B0000}"/>
    <cellStyle name="T_Dec '05 Production Meeting_~9490607_2006 Revised Nenkei (10.4) 3" xfId="11012" xr:uid="{00000000-0005-0000-0000-0000092B0000}"/>
    <cellStyle name="T_Dec '05 Production Meeting_~9490607_2006 Revised Nenkei (10.4) 4" xfId="11013" xr:uid="{00000000-0005-0000-0000-00000A2B0000}"/>
    <cellStyle name="T_Dec '05 Production Meeting_~9490607_2006 Revised Nenkei (10.4)_~1300748" xfId="11014" xr:uid="{00000000-0005-0000-0000-00000B2B0000}"/>
    <cellStyle name="T_Dec '05 Production Meeting_~9490607_2006 Revised Nenkei (10.4)_~1300748 2" xfId="11015" xr:uid="{00000000-0005-0000-0000-00000C2B0000}"/>
    <cellStyle name="T_Dec '05 Production Meeting_~9490607_2006 Revised Nenkei (10.4)_~1300748 2 2" xfId="11016" xr:uid="{00000000-0005-0000-0000-00000D2B0000}"/>
    <cellStyle name="T_Dec '05 Production Meeting_~9490607_2006 Revised Nenkei (10.4)_~1300748 3" xfId="11017" xr:uid="{00000000-0005-0000-0000-00000E2B0000}"/>
    <cellStyle name="T_Dec '05 Production Meeting_~9490607_2006 Revised Nenkei (10.4)_~1300748 4" xfId="11018" xr:uid="{00000000-0005-0000-0000-00000F2B0000}"/>
    <cellStyle name="T_Dec '05 Production Meeting_~9490607_2006 Revised Nenkei (10.4)_~1525146" xfId="11019" xr:uid="{00000000-0005-0000-0000-0000102B0000}"/>
    <cellStyle name="T_Dec '05 Production Meeting_~9490607_2006 Revised Nenkei (10.4)_~1525146 2" xfId="11020" xr:uid="{00000000-0005-0000-0000-0000112B0000}"/>
    <cellStyle name="T_Dec '05 Production Meeting_~9490607_2006 Revised Nenkei (10.4)_~1525146 2 2" xfId="11021" xr:uid="{00000000-0005-0000-0000-0000122B0000}"/>
    <cellStyle name="T_Dec '05 Production Meeting_~9490607_2006 Revised Nenkei (10.4)_~1525146 3" xfId="11022" xr:uid="{00000000-0005-0000-0000-0000132B0000}"/>
    <cellStyle name="T_Dec '05 Production Meeting_~9490607_2006 Revised Nenkei (10.4)_~1525146 4" xfId="11023" xr:uid="{00000000-0005-0000-0000-0000142B0000}"/>
    <cellStyle name="T_Dec '05 Production Meeting_~9490607_2006 Revised Nenkei (10.4)_~8895931" xfId="11024" xr:uid="{00000000-0005-0000-0000-0000152B0000}"/>
    <cellStyle name="T_Dec '05 Production Meeting_~9490607_2006 Revised Nenkei (10.4)_~8895931 2" xfId="11025" xr:uid="{00000000-0005-0000-0000-0000162B0000}"/>
    <cellStyle name="T_Dec '05 Production Meeting_~9490607_2006 Revised Nenkei (10.4)_~8895931 2 2" xfId="11026" xr:uid="{00000000-0005-0000-0000-0000172B0000}"/>
    <cellStyle name="T_Dec '05 Production Meeting_~9490607_2006 Revised Nenkei (10.4)_~8895931 3" xfId="11027" xr:uid="{00000000-0005-0000-0000-0000182B0000}"/>
    <cellStyle name="T_Dec '05 Production Meeting_~9490607_2006 Revised Nenkei (10.4)_~8895931 4" xfId="11028" xr:uid="{00000000-0005-0000-0000-0000192B0000}"/>
    <cellStyle name="T_Dec '05 Production Meeting_~9490607_2006 Revised Nenkei (10.4)_01 VN '08 RAP REVISION PAPER (9th May)" xfId="11029" xr:uid="{00000000-0005-0000-0000-00001A2B0000}"/>
    <cellStyle name="T_Dec '05 Production Meeting_~9490607_2006 Revised Nenkei (10.4)_01 VN '08 RAP REVISION PAPER (9th May) 2" xfId="11030" xr:uid="{00000000-0005-0000-0000-00001B2B0000}"/>
    <cellStyle name="T_Dec '05 Production Meeting_~9490607_2006 Revised Nenkei (10.4)_01 VN '08 RAP REVISION PAPER (9th May) 2 2" xfId="11031" xr:uid="{00000000-0005-0000-0000-00001C2B0000}"/>
    <cellStyle name="T_Dec '05 Production Meeting_~9490607_2006 Revised Nenkei (10.4)_01 VN '08 RAP REVISION PAPER (9th May) 3" xfId="11032" xr:uid="{00000000-0005-0000-0000-00001D2B0000}"/>
    <cellStyle name="T_Dec '05 Production Meeting_~9490607_2006 Revised Nenkei (10.4)_01 VN '08 RAP REVISION PAPER (9th May) 4" xfId="11033" xr:uid="{00000000-0005-0000-0000-00001E2B0000}"/>
    <cellStyle name="T_Dec '05 Production Meeting_~9490607_2006 Revised Nenkei (10.4)_'09 OAP Rundown" xfId="11034" xr:uid="{00000000-0005-0000-0000-00001F2B0000}"/>
    <cellStyle name="T_Dec '05 Production Meeting_~9490607_2006 Revised Nenkei (10.4)_'09 OAP Rundown 2" xfId="11035" xr:uid="{00000000-0005-0000-0000-0000202B0000}"/>
    <cellStyle name="T_Dec '05 Production Meeting_~9490607_2006 Revised Nenkei (10.4)_'09 OAP Rundown 2 2" xfId="11036" xr:uid="{00000000-0005-0000-0000-0000212B0000}"/>
    <cellStyle name="T_Dec '05 Production Meeting_~9490607_2006 Revised Nenkei (10.4)_'09 OAP Rundown 3" xfId="11037" xr:uid="{00000000-0005-0000-0000-0000222B0000}"/>
    <cellStyle name="T_Dec '05 Production Meeting_~9490607_2006 Revised Nenkei (10.4)_'09 OAP Rundown 4" xfId="11038" xr:uid="{00000000-0005-0000-0000-0000232B0000}"/>
    <cellStyle name="T_Dec '05 Production Meeting_~9490607_2006 Revised Nenkei (10.4)_10. Production Mtg" xfId="11039" xr:uid="{00000000-0005-0000-0000-0000242B0000}"/>
    <cellStyle name="T_Dec '05 Production Meeting_~9490607_2006 Revised Nenkei (10.4)_10. Production Mtg (final)" xfId="11040" xr:uid="{00000000-0005-0000-0000-0000252B0000}"/>
    <cellStyle name="T_Dec '05 Production Meeting_~9490607_2006 Revised Nenkei (10.4)_10. Production Mtg (final) 2" xfId="11041" xr:uid="{00000000-0005-0000-0000-0000262B0000}"/>
    <cellStyle name="T_Dec '05 Production Meeting_~9490607_2006 Revised Nenkei (10.4)_10. Production Mtg (final) 2 2" xfId="11042" xr:uid="{00000000-0005-0000-0000-0000272B0000}"/>
    <cellStyle name="T_Dec '05 Production Meeting_~9490607_2006 Revised Nenkei (10.4)_10. Production Mtg (final) 3" xfId="11043" xr:uid="{00000000-0005-0000-0000-0000282B0000}"/>
    <cellStyle name="T_Dec '05 Production Meeting_~9490607_2006 Revised Nenkei (10.4)_10. Production Mtg (final) 4" xfId="11044" xr:uid="{00000000-0005-0000-0000-0000292B0000}"/>
    <cellStyle name="T_Dec '05 Production Meeting_~9490607_2006 Revised Nenkei (10.4)_10. Production Mtg 10" xfId="11045" xr:uid="{00000000-0005-0000-0000-00002A2B0000}"/>
    <cellStyle name="T_Dec '05 Production Meeting_~9490607_2006 Revised Nenkei (10.4)_10. Production Mtg 2" xfId="11046" xr:uid="{00000000-0005-0000-0000-00002B2B0000}"/>
    <cellStyle name="T_Dec '05 Production Meeting_~9490607_2006 Revised Nenkei (10.4)_10. Production Mtg 2 2" xfId="11047" xr:uid="{00000000-0005-0000-0000-00002C2B0000}"/>
    <cellStyle name="T_Dec '05 Production Meeting_~9490607_2006 Revised Nenkei (10.4)_10. Production Mtg 3" xfId="11048" xr:uid="{00000000-0005-0000-0000-00002D2B0000}"/>
    <cellStyle name="T_Dec '05 Production Meeting_~9490607_2006 Revised Nenkei (10.4)_10. Production Mtg 4" xfId="11049" xr:uid="{00000000-0005-0000-0000-00002E2B0000}"/>
    <cellStyle name="T_Dec '05 Production Meeting_~9490607_2006 Revised Nenkei (10.4)_10. Production Mtg 5" xfId="11050" xr:uid="{00000000-0005-0000-0000-00002F2B0000}"/>
    <cellStyle name="T_Dec '05 Production Meeting_~9490607_2006 Revised Nenkei (10.4)_10. Production Mtg 6" xfId="11051" xr:uid="{00000000-0005-0000-0000-0000302B0000}"/>
    <cellStyle name="T_Dec '05 Production Meeting_~9490607_2006 Revised Nenkei (10.4)_10. Production Mtg 7" xfId="11052" xr:uid="{00000000-0005-0000-0000-0000312B0000}"/>
    <cellStyle name="T_Dec '05 Production Meeting_~9490607_2006 Revised Nenkei (10.4)_10. Production Mtg 8" xfId="11053" xr:uid="{00000000-0005-0000-0000-0000322B0000}"/>
    <cellStyle name="T_Dec '05 Production Meeting_~9490607_2006 Revised Nenkei (10.4)_10. Production Mtg 9" xfId="11054" xr:uid="{00000000-0005-0000-0000-0000332B0000}"/>
    <cellStyle name="T_Dec '05 Production Meeting_~9490607_2006 Revised Nenkei (10.4)_10. Rundown (Final allocation)" xfId="11055" xr:uid="{00000000-0005-0000-0000-0000342B0000}"/>
    <cellStyle name="T_Dec '05 Production Meeting_~9490607_2006 Revised Nenkei (10.4)_10. Rundown (Final allocation) 2" xfId="11056" xr:uid="{00000000-0005-0000-0000-0000352B0000}"/>
    <cellStyle name="T_Dec '05 Production Meeting_~9490607_2006 Revised Nenkei (10.4)_10. Rundown (Final allocation) 2 2" xfId="11057" xr:uid="{00000000-0005-0000-0000-0000362B0000}"/>
    <cellStyle name="T_Dec '05 Production Meeting_~9490607_2006 Revised Nenkei (10.4)_10. Rundown (Final allocation) 3" xfId="11058" xr:uid="{00000000-0005-0000-0000-0000372B0000}"/>
    <cellStyle name="T_Dec '05 Production Meeting_~9490607_2006 Revised Nenkei (10.4)_10. Rundown (Final allocation) 4" xfId="11059" xr:uid="{00000000-0005-0000-0000-0000382B0000}"/>
    <cellStyle name="T_Dec '05 Production Meeting_~9490607_2006 Revised Nenkei (10.4)_10.Oct Rundown (Draft)" xfId="11060" xr:uid="{00000000-0005-0000-0000-0000392B0000}"/>
    <cellStyle name="T_Dec '05 Production Meeting_~9490607_2006 Revised Nenkei (10.4)_10.Oct Rundown (Draft) 2" xfId="11061" xr:uid="{00000000-0005-0000-0000-00003A2B0000}"/>
    <cellStyle name="T_Dec '05 Production Meeting_~9490607_2006 Revised Nenkei (10.4)_10.Oct Rundown (Draft) 2 2" xfId="11062" xr:uid="{00000000-0005-0000-0000-00003B2B0000}"/>
    <cellStyle name="T_Dec '05 Production Meeting_~9490607_2006 Revised Nenkei (10.4)_10.Oct Rundown (Draft) 3" xfId="11063" xr:uid="{00000000-0005-0000-0000-00003C2B0000}"/>
    <cellStyle name="T_Dec '05 Production Meeting_~9490607_2006 Revised Nenkei (10.4)_10.Oct Rundown (Draft) 4" xfId="11064" xr:uid="{00000000-0005-0000-0000-00003D2B0000}"/>
    <cellStyle name="T_Dec '05 Production Meeting_~9490607_2006 Revised Nenkei (10.4)_12. Rundown (draft, Rev. 4, Nov. 27)" xfId="11065" xr:uid="{00000000-0005-0000-0000-00003E2B0000}"/>
    <cellStyle name="T_Dec '05 Production Meeting_~9490607_2006 Revised Nenkei (10.4)_12. Rundown (draft, Rev. 4, Nov. 27) 2" xfId="11066" xr:uid="{00000000-0005-0000-0000-00003F2B0000}"/>
    <cellStyle name="T_Dec '05 Production Meeting_~9490607_2006 Revised Nenkei (10.4)_12. Rundown (draft, Rev. 4, Nov. 27) 2 2" xfId="11067" xr:uid="{00000000-0005-0000-0000-0000402B0000}"/>
    <cellStyle name="T_Dec '05 Production Meeting_~9490607_2006 Revised Nenkei (10.4)_12. Rundown (draft, Rev. 4, Nov. 27) 3" xfId="11068" xr:uid="{00000000-0005-0000-0000-0000412B0000}"/>
    <cellStyle name="T_Dec '05 Production Meeting_~9490607_2006 Revised Nenkei (10.4)_12. Rundown (draft, Rev. 4, Nov. 27) 4" xfId="11069" xr:uid="{00000000-0005-0000-0000-0000422B0000}"/>
    <cellStyle name="T_Dec '05 Production Meeting_~9490607_2006 Revised Nenkei (10.4)_2007 RAP CAL (08-09 revised)" xfId="11070" xr:uid="{00000000-0005-0000-0000-0000432B0000}"/>
    <cellStyle name="T_Dec '05 Production Meeting_~9490607_2006 Revised Nenkei (10.4)_2007 RAP CAL (08-09 revised) 2" xfId="11071" xr:uid="{00000000-0005-0000-0000-0000442B0000}"/>
    <cellStyle name="T_Dec '05 Production Meeting_~9490607_2006 Revised Nenkei (10.4)_2007 RAP CAL (08-09 revised) 2 2" xfId="11072" xr:uid="{00000000-0005-0000-0000-0000452B0000}"/>
    <cellStyle name="T_Dec '05 Production Meeting_~9490607_2006 Revised Nenkei (10.4)_2007 RAP CAL (08-09 revised) 3" xfId="11073" xr:uid="{00000000-0005-0000-0000-0000462B0000}"/>
    <cellStyle name="T_Dec '05 Production Meeting_~9490607_2006 Revised Nenkei (10.4)_2007 RAP CAL (08-09 revised) 4" xfId="11074" xr:uid="{00000000-0005-0000-0000-0000472B0000}"/>
    <cellStyle name="T_Dec '05 Production Meeting_~9490607_2006 Revised Nenkei (10.4)_2007 RAP Study1(240407) by Cheryl" xfId="11075" xr:uid="{00000000-0005-0000-0000-0000482B0000}"/>
    <cellStyle name="T_Dec '05 Production Meeting_~9490607_2006 Revised Nenkei (10.4)_2007 RAP Study1(240407) by Cheryl 2" xfId="11076" xr:uid="{00000000-0005-0000-0000-0000492B0000}"/>
    <cellStyle name="T_Dec '05 Production Meeting_~9490607_2006 Revised Nenkei (10.4)_2007 RAP Study1(240407) by Cheryl 2 2" xfId="11077" xr:uid="{00000000-0005-0000-0000-00004A2B0000}"/>
    <cellStyle name="T_Dec '05 Production Meeting_~9490607_2006 Revised Nenkei (10.4)_2007 RAP Study1(240407) by Cheryl 3" xfId="11078" xr:uid="{00000000-0005-0000-0000-00004B2B0000}"/>
    <cellStyle name="T_Dec '05 Production Meeting_~9490607_2006 Revised Nenkei (10.4)_2007 RAP Study1(240407) by Cheryl 4" xfId="11079" xr:uid="{00000000-0005-0000-0000-00004C2B0000}"/>
    <cellStyle name="T_Dec '05 Production Meeting_~9490607_2006 Revised Nenkei (10.4)_2009 Dealer Nenkei (Final Dlr confirm)" xfId="11080" xr:uid="{00000000-0005-0000-0000-00004D2B0000}"/>
    <cellStyle name="T_Dec '05 Production Meeting_~9490607_2006 Revised Nenkei (10.4)_2009 Dealer Nenkei (Final Dlr confirm) 2" xfId="11081" xr:uid="{00000000-0005-0000-0000-00004E2B0000}"/>
    <cellStyle name="T_Dec '05 Production Meeting_~9490607_2006 Revised Nenkei (10.4)_2009 Dealer Nenkei (Final Dlr confirm) 2 2" xfId="11082" xr:uid="{00000000-0005-0000-0000-00004F2B0000}"/>
    <cellStyle name="T_Dec '05 Production Meeting_~9490607_2006 Revised Nenkei (10.4)_2009 Dealer Nenkei (Final Dlr confirm) 3" xfId="11083" xr:uid="{00000000-0005-0000-0000-0000502B0000}"/>
    <cellStyle name="T_Dec '05 Production Meeting_~9490607_2006 Revised Nenkei (10.4)_2009 Dealer Nenkei (Final Dlr confirm) 4" xfId="11084" xr:uid="{00000000-0005-0000-0000-0000512B0000}"/>
    <cellStyle name="T_Dec '05 Production Meeting_~9490607_2006 Revised Nenkei (10.4)_4. Apr production meeting" xfId="11085" xr:uid="{00000000-0005-0000-0000-0000522B0000}"/>
    <cellStyle name="T_Dec '05 Production Meeting_~9490607_2006 Revised Nenkei (10.4)_4. Apr production meeting 2" xfId="11086" xr:uid="{00000000-0005-0000-0000-0000532B0000}"/>
    <cellStyle name="T_Dec '05 Production Meeting_~9490607_2006 Revised Nenkei (10.4)_4. Apr production meeting 2 2" xfId="11087" xr:uid="{00000000-0005-0000-0000-0000542B0000}"/>
    <cellStyle name="T_Dec '05 Production Meeting_~9490607_2006 Revised Nenkei (10.4)_4. Apr production meeting 3" xfId="11088" xr:uid="{00000000-0005-0000-0000-0000552B0000}"/>
    <cellStyle name="T_Dec '05 Production Meeting_~9490607_2006 Revised Nenkei (10.4)_4. Apr production meeting 4" xfId="11089" xr:uid="{00000000-0005-0000-0000-0000562B0000}"/>
    <cellStyle name="T_Dec '05 Production Meeting_~9490607_2006 Revised Nenkei (10.4)_4. April Rundown (final)" xfId="11090" xr:uid="{00000000-0005-0000-0000-0000572B0000}"/>
    <cellStyle name="T_Dec '05 Production Meeting_~9490607_2006 Revised Nenkei (10.4)_4. April Rundown (final) 2" xfId="11091" xr:uid="{00000000-0005-0000-0000-0000582B0000}"/>
    <cellStyle name="T_Dec '05 Production Meeting_~9490607_2006 Revised Nenkei (10.4)_4. April Rundown (final) 2 2" xfId="11092" xr:uid="{00000000-0005-0000-0000-0000592B0000}"/>
    <cellStyle name="T_Dec '05 Production Meeting_~9490607_2006 Revised Nenkei (10.4)_4. April Rundown (final) 3" xfId="11093" xr:uid="{00000000-0005-0000-0000-00005A2B0000}"/>
    <cellStyle name="T_Dec '05 Production Meeting_~9490607_2006 Revised Nenkei (10.4)_4. April Rundown (final) 4" xfId="11094" xr:uid="{00000000-0005-0000-0000-00005B2B0000}"/>
    <cellStyle name="T_Dec '05 Production Meeting_~9490607_2006 Revised Nenkei (10.4)_5. Rundown (final allocation)" xfId="11095" xr:uid="{00000000-0005-0000-0000-00005C2B0000}"/>
    <cellStyle name="T_Dec '05 Production Meeting_~9490607_2006 Revised Nenkei (10.4)_5. Rundown (final allocation) 2" xfId="11096" xr:uid="{00000000-0005-0000-0000-00005D2B0000}"/>
    <cellStyle name="T_Dec '05 Production Meeting_~9490607_2006 Revised Nenkei (10.4)_5. Rundown (final allocation) 2 2" xfId="11097" xr:uid="{00000000-0005-0000-0000-00005E2B0000}"/>
    <cellStyle name="T_Dec '05 Production Meeting_~9490607_2006 Revised Nenkei (10.4)_5. Rundown (final allocation) 3" xfId="11098" xr:uid="{00000000-0005-0000-0000-00005F2B0000}"/>
    <cellStyle name="T_Dec '05 Production Meeting_~9490607_2006 Revised Nenkei (10.4)_5. Rundown (final allocation) 4" xfId="11099" xr:uid="{00000000-0005-0000-0000-0000602B0000}"/>
    <cellStyle name="T_Dec '05 Production Meeting_~9490607_2006 Revised Nenkei (10.4)_6. June Pro Meeting (Quan)" xfId="11100" xr:uid="{00000000-0005-0000-0000-0000612B0000}"/>
    <cellStyle name="T_Dec '05 Production Meeting_~9490607_2006 Revised Nenkei (10.4)_6. June Pro Meeting (Quan) 2" xfId="11101" xr:uid="{00000000-0005-0000-0000-0000622B0000}"/>
    <cellStyle name="T_Dec '05 Production Meeting_~9490607_2006 Revised Nenkei (10.4)_6. June Pro Meeting (Quan) 2 2" xfId="11102" xr:uid="{00000000-0005-0000-0000-0000632B0000}"/>
    <cellStyle name="T_Dec '05 Production Meeting_~9490607_2006 Revised Nenkei (10.4)_6. June Pro Meeting (Quan) 3" xfId="11103" xr:uid="{00000000-0005-0000-0000-0000642B0000}"/>
    <cellStyle name="T_Dec '05 Production Meeting_~9490607_2006 Revised Nenkei (10.4)_6. June Pro Meeting (Quan) 4" xfId="11104" xr:uid="{00000000-0005-0000-0000-0000652B0000}"/>
    <cellStyle name="T_Dec '05 Production Meeting_~9490607_2006 Revised Nenkei (10.4)_6. Market forecast" xfId="11105" xr:uid="{00000000-0005-0000-0000-0000662B0000}"/>
    <cellStyle name="T_Dec '05 Production Meeting_~9490607_2006 Revised Nenkei (10.4)_6. Market forecast 2" xfId="11106" xr:uid="{00000000-0005-0000-0000-0000672B0000}"/>
    <cellStyle name="T_Dec '05 Production Meeting_~9490607_2006 Revised Nenkei (10.4)_6. Market forecast 2 2" xfId="11107" xr:uid="{00000000-0005-0000-0000-0000682B0000}"/>
    <cellStyle name="T_Dec '05 Production Meeting_~9490607_2006 Revised Nenkei (10.4)_6. Market forecast 3" xfId="11108" xr:uid="{00000000-0005-0000-0000-0000692B0000}"/>
    <cellStyle name="T_Dec '05 Production Meeting_~9490607_2006 Revised Nenkei (10.4)_6. Market forecast 4" xfId="11109" xr:uid="{00000000-0005-0000-0000-00006A2B0000}"/>
    <cellStyle name="T_Dec '05 Production Meeting_~9490607_2006 Revised Nenkei (10.4)_7. Jul Rundown" xfId="11110" xr:uid="{00000000-0005-0000-0000-00006B2B0000}"/>
    <cellStyle name="T_Dec '05 Production Meeting_~9490607_2006 Revised Nenkei (10.4)_7. Jul rundown (final allocation 071607)" xfId="11111" xr:uid="{00000000-0005-0000-0000-00006C2B0000}"/>
    <cellStyle name="T_Dec '05 Production Meeting_~9490607_2006 Revised Nenkei (10.4)_7. Jul rundown (final allocation 071607) 2" xfId="11112" xr:uid="{00000000-0005-0000-0000-00006D2B0000}"/>
    <cellStyle name="T_Dec '05 Production Meeting_~9490607_2006 Revised Nenkei (10.4)_7. Jul rundown (final allocation 071607) 2 2" xfId="11113" xr:uid="{00000000-0005-0000-0000-00006E2B0000}"/>
    <cellStyle name="T_Dec '05 Production Meeting_~9490607_2006 Revised Nenkei (10.4)_7. Jul rundown (final allocation 071607) 3" xfId="11114" xr:uid="{00000000-0005-0000-0000-00006F2B0000}"/>
    <cellStyle name="T_Dec '05 Production Meeting_~9490607_2006 Revised Nenkei (10.4)_7. Jul rundown (final allocation 071607) 4" xfId="11115" xr:uid="{00000000-0005-0000-0000-0000702B0000}"/>
    <cellStyle name="T_Dec '05 Production Meeting_~9490607_2006 Revised Nenkei (10.4)_7. Jul Rundown 10" xfId="11116" xr:uid="{00000000-0005-0000-0000-0000712B0000}"/>
    <cellStyle name="T_Dec '05 Production Meeting_~9490607_2006 Revised Nenkei (10.4)_7. Jul Rundown 2" xfId="11117" xr:uid="{00000000-0005-0000-0000-0000722B0000}"/>
    <cellStyle name="T_Dec '05 Production Meeting_~9490607_2006 Revised Nenkei (10.4)_7. Jul Rundown 2 2" xfId="11118" xr:uid="{00000000-0005-0000-0000-0000732B0000}"/>
    <cellStyle name="T_Dec '05 Production Meeting_~9490607_2006 Revised Nenkei (10.4)_7. Jul Rundown 3" xfId="11119" xr:uid="{00000000-0005-0000-0000-0000742B0000}"/>
    <cellStyle name="T_Dec '05 Production Meeting_~9490607_2006 Revised Nenkei (10.4)_7. Jul Rundown 4" xfId="11120" xr:uid="{00000000-0005-0000-0000-0000752B0000}"/>
    <cellStyle name="T_Dec '05 Production Meeting_~9490607_2006 Revised Nenkei (10.4)_7. Jul Rundown 5" xfId="11121" xr:uid="{00000000-0005-0000-0000-0000762B0000}"/>
    <cellStyle name="T_Dec '05 Production Meeting_~9490607_2006 Revised Nenkei (10.4)_7. Jul Rundown 6" xfId="11122" xr:uid="{00000000-0005-0000-0000-0000772B0000}"/>
    <cellStyle name="T_Dec '05 Production Meeting_~9490607_2006 Revised Nenkei (10.4)_7. Jul Rundown 7" xfId="11123" xr:uid="{00000000-0005-0000-0000-0000782B0000}"/>
    <cellStyle name="T_Dec '05 Production Meeting_~9490607_2006 Revised Nenkei (10.4)_7. Jul Rundown 8" xfId="11124" xr:uid="{00000000-0005-0000-0000-0000792B0000}"/>
    <cellStyle name="T_Dec '05 Production Meeting_~9490607_2006 Revised Nenkei (10.4)_7. Jul Rundown 9" xfId="11125" xr:uid="{00000000-0005-0000-0000-00007A2B0000}"/>
    <cellStyle name="T_Dec '05 Production Meeting_~9490607_2006 Revised Nenkei (10.4)_8. Aug Rundown (final allocation)" xfId="11126" xr:uid="{00000000-0005-0000-0000-00007B2B0000}"/>
    <cellStyle name="T_Dec '05 Production Meeting_~9490607_2006 Revised Nenkei (10.4)_8. Aug Rundown (final allocation) 2" xfId="11127" xr:uid="{00000000-0005-0000-0000-00007C2B0000}"/>
    <cellStyle name="T_Dec '05 Production Meeting_~9490607_2006 Revised Nenkei (10.4)_8. Aug Rundown (final allocation) 2 2" xfId="11128" xr:uid="{00000000-0005-0000-0000-00007D2B0000}"/>
    <cellStyle name="T_Dec '05 Production Meeting_~9490607_2006 Revised Nenkei (10.4)_8. Aug Rundown (final allocation) 3" xfId="11129" xr:uid="{00000000-0005-0000-0000-00007E2B0000}"/>
    <cellStyle name="T_Dec '05 Production Meeting_~9490607_2006 Revised Nenkei (10.4)_8. Aug Rundown (final allocation) 4" xfId="11130" xr:uid="{00000000-0005-0000-0000-00007F2B0000}"/>
    <cellStyle name="T_Dec '05 Production Meeting_~9490607_2006 Revised Nenkei (10.4)_8. August Rundown (draft)" xfId="11131" xr:uid="{00000000-0005-0000-0000-0000802B0000}"/>
    <cellStyle name="T_Dec '05 Production Meeting_~9490607_2006 Revised Nenkei (10.4)_8. August Rundown (draft) 2" xfId="11132" xr:uid="{00000000-0005-0000-0000-0000812B0000}"/>
    <cellStyle name="T_Dec '05 Production Meeting_~9490607_2006 Revised Nenkei (10.4)_8. August Rundown (draft) 2 2" xfId="11133" xr:uid="{00000000-0005-0000-0000-0000822B0000}"/>
    <cellStyle name="T_Dec '05 Production Meeting_~9490607_2006 Revised Nenkei (10.4)_8. August Rundown (draft) 3" xfId="11134" xr:uid="{00000000-0005-0000-0000-0000832B0000}"/>
    <cellStyle name="T_Dec '05 Production Meeting_~9490607_2006 Revised Nenkei (10.4)_8. August Rundown (draft) 4" xfId="11135" xr:uid="{00000000-0005-0000-0000-0000842B0000}"/>
    <cellStyle name="T_Dec '05 Production Meeting_~9490607_2006 Revised Nenkei (10.4)_9. Sep Rundown (Allocation)" xfId="11136" xr:uid="{00000000-0005-0000-0000-0000852B0000}"/>
    <cellStyle name="T_Dec '05 Production Meeting_~9490607_2006 Revised Nenkei (10.4)_9. Sep Rundown (Allocation) 2" xfId="11137" xr:uid="{00000000-0005-0000-0000-0000862B0000}"/>
    <cellStyle name="T_Dec '05 Production Meeting_~9490607_2006 Revised Nenkei (10.4)_9. Sep Rundown (Allocation) 2 2" xfId="11138" xr:uid="{00000000-0005-0000-0000-0000872B0000}"/>
    <cellStyle name="T_Dec '05 Production Meeting_~9490607_2006 Revised Nenkei (10.4)_9. Sep Rundown (Allocation) 3" xfId="11139" xr:uid="{00000000-0005-0000-0000-0000882B0000}"/>
    <cellStyle name="T_Dec '05 Production Meeting_~9490607_2006 Revised Nenkei (10.4)_9. Sep Rundown (Allocation) 4" xfId="11140" xr:uid="{00000000-0005-0000-0000-0000892B0000}"/>
    <cellStyle name="T_Dec '05 Production Meeting_~9490607_2006 Revised Nenkei (10.4)_9. Sep Rundown (final allocation)" xfId="11141" xr:uid="{00000000-0005-0000-0000-00008A2B0000}"/>
    <cellStyle name="T_Dec '05 Production Meeting_~9490607_2006 Revised Nenkei (10.4)_9. Sep Rundown (final allocation) 2" xfId="11142" xr:uid="{00000000-0005-0000-0000-00008B2B0000}"/>
    <cellStyle name="T_Dec '05 Production Meeting_~9490607_2006 Revised Nenkei (10.4)_9. Sep Rundown (final allocation) 2 2" xfId="11143" xr:uid="{00000000-0005-0000-0000-00008C2B0000}"/>
    <cellStyle name="T_Dec '05 Production Meeting_~9490607_2006 Revised Nenkei (10.4)_9. Sep Rundown (final allocation) 3" xfId="11144" xr:uid="{00000000-0005-0000-0000-00008D2B0000}"/>
    <cellStyle name="T_Dec '05 Production Meeting_~9490607_2006 Revised Nenkei (10.4)_9. Sep Rundown (final allocation) 4" xfId="11145" xr:uid="{00000000-0005-0000-0000-00008E2B0000}"/>
    <cellStyle name="T_Dec '05 Production Meeting_~9490607_2006 Revised Nenkei (10.4)_Apr production meeting" xfId="11146" xr:uid="{00000000-0005-0000-0000-00008F2B0000}"/>
    <cellStyle name="T_Dec '05 Production Meeting_~9490607_2006 Revised Nenkei (10.4)_Apr production meeting 2" xfId="11147" xr:uid="{00000000-0005-0000-0000-0000902B0000}"/>
    <cellStyle name="T_Dec '05 Production Meeting_~9490607_2006 Revised Nenkei (10.4)_Apr production meeting 2 2" xfId="11148" xr:uid="{00000000-0005-0000-0000-0000912B0000}"/>
    <cellStyle name="T_Dec '05 Production Meeting_~9490607_2006 Revised Nenkei (10.4)_Apr production meeting 3" xfId="11149" xr:uid="{00000000-0005-0000-0000-0000922B0000}"/>
    <cellStyle name="T_Dec '05 Production Meeting_~9490607_2006 Revised Nenkei (10.4)_Apr production meeting 4" xfId="11150" xr:uid="{00000000-0005-0000-0000-0000932B0000}"/>
    <cellStyle name="T_Dec '05 Production Meeting_~9490607_2006 Revised Nenkei (10.4)_April Rundown (final allocation)" xfId="11151" xr:uid="{00000000-0005-0000-0000-0000942B0000}"/>
    <cellStyle name="T_Dec '05 Production Meeting_~9490607_2006 Revised Nenkei (10.4)_April Rundown (final allocation) 2" xfId="11152" xr:uid="{00000000-0005-0000-0000-0000952B0000}"/>
    <cellStyle name="T_Dec '05 Production Meeting_~9490607_2006 Revised Nenkei (10.4)_April Rundown (final allocation) 2 2" xfId="11153" xr:uid="{00000000-0005-0000-0000-0000962B0000}"/>
    <cellStyle name="T_Dec '05 Production Meeting_~9490607_2006 Revised Nenkei (10.4)_April Rundown (final allocation) 3" xfId="11154" xr:uid="{00000000-0005-0000-0000-0000972B0000}"/>
    <cellStyle name="T_Dec '05 Production Meeting_~9490607_2006 Revised Nenkei (10.4)_April Rundown (final allocation) 4" xfId="11155" xr:uid="{00000000-0005-0000-0000-0000982B0000}"/>
    <cellStyle name="T_Dec '05 Production Meeting_~9490607_2006 Revised Nenkei (10.4)_Kakuho rundown (vs March production meeting)" xfId="11156" xr:uid="{00000000-0005-0000-0000-0000992B0000}"/>
    <cellStyle name="T_Dec '05 Production Meeting_~9490607_2006 Revised Nenkei (10.4)_Kakuho rundown (vs March production meeting) 2" xfId="11157" xr:uid="{00000000-0005-0000-0000-00009A2B0000}"/>
    <cellStyle name="T_Dec '05 Production Meeting_~9490607_2006 Revised Nenkei (10.4)_Kakuho rundown (vs March production meeting) 2 2" xfId="11158" xr:uid="{00000000-0005-0000-0000-00009B2B0000}"/>
    <cellStyle name="T_Dec '05 Production Meeting_~9490607_2006 Revised Nenkei (10.4)_Kakuho rundown (vs March production meeting) 3" xfId="11159" xr:uid="{00000000-0005-0000-0000-00009C2B0000}"/>
    <cellStyle name="T_Dec '05 Production Meeting_~9490607_2006 Revised Nenkei (10.4)_Kakuho rundown (vs March production meeting) 4" xfId="11160" xr:uid="{00000000-0005-0000-0000-00009D2B0000}"/>
    <cellStyle name="T_Dec '05 Production Meeting_~9490607_2006 Revised Nenkei (10.4)_Latest 28K Rundown PR reduce" xfId="11161" xr:uid="{00000000-0005-0000-0000-00009E2B0000}"/>
    <cellStyle name="T_Dec '05 Production Meeting_~9490607_2006 Revised Nenkei (10.4)_Latest 28K Rundown PR reduce 2" xfId="11162" xr:uid="{00000000-0005-0000-0000-00009F2B0000}"/>
    <cellStyle name="T_Dec '05 Production Meeting_~9490607_2006 Revised Nenkei (10.4)_Latest 28K Rundown PR reduce 2 2" xfId="11163" xr:uid="{00000000-0005-0000-0000-0000A02B0000}"/>
    <cellStyle name="T_Dec '05 Production Meeting_~9490607_2006 Revised Nenkei (10.4)_Latest 28K Rundown PR reduce 3" xfId="11164" xr:uid="{00000000-0005-0000-0000-0000A12B0000}"/>
    <cellStyle name="T_Dec '05 Production Meeting_~9490607_2006 Revised Nenkei (10.4)_Latest 28K Rundown PR reduce 4" xfId="11165" xr:uid="{00000000-0005-0000-0000-0000A22B0000}"/>
    <cellStyle name="T_Dec '05 Production Meeting_~9490607_2006 Revised Nenkei (10.4)_Market forecast(final)" xfId="11166" xr:uid="{00000000-0005-0000-0000-0000A32B0000}"/>
    <cellStyle name="T_Dec '05 Production Meeting_~9490607_2006 Revised Nenkei (10.4)_Market forecast(final) 2" xfId="11167" xr:uid="{00000000-0005-0000-0000-0000A42B0000}"/>
    <cellStyle name="T_Dec '05 Production Meeting_~9490607_2006 Revised Nenkei (10.4)_Market forecast(final) 2 2" xfId="11168" xr:uid="{00000000-0005-0000-0000-0000A52B0000}"/>
    <cellStyle name="T_Dec '05 Production Meeting_~9490607_2006 Revised Nenkei (10.4)_Market forecast(final) 3" xfId="11169" xr:uid="{00000000-0005-0000-0000-0000A62B0000}"/>
    <cellStyle name="T_Dec '05 Production Meeting_~9490607_2006 Revised Nenkei (10.4)_Market forecast(final) 4" xfId="11170" xr:uid="{00000000-0005-0000-0000-0000A72B0000}"/>
    <cellStyle name="T_Dec '05 Production Meeting_~9490607_2006 Revised Nenkei (10.4)_May production meeting(28Ksales)" xfId="11171" xr:uid="{00000000-0005-0000-0000-0000A82B0000}"/>
    <cellStyle name="T_Dec '05 Production Meeting_~9490607_2006 Revised Nenkei (10.4)_May production meeting(28Ksales) 2" xfId="11172" xr:uid="{00000000-0005-0000-0000-0000A92B0000}"/>
    <cellStyle name="T_Dec '05 Production Meeting_~9490607_2006 Revised Nenkei (10.4)_May production meeting(28Ksales) 2 2" xfId="11173" xr:uid="{00000000-0005-0000-0000-0000AA2B0000}"/>
    <cellStyle name="T_Dec '05 Production Meeting_~9490607_2006 Revised Nenkei (10.4)_May production meeting(28Ksales) 3" xfId="11174" xr:uid="{00000000-0005-0000-0000-0000AB2B0000}"/>
    <cellStyle name="T_Dec '05 Production Meeting_~9490607_2006 Revised Nenkei (10.4)_May production meeting(28Ksales) 4" xfId="11175" xr:uid="{00000000-0005-0000-0000-0000AC2B0000}"/>
    <cellStyle name="T_Dec '05 Production Meeting_~9490607_2006 Revised Nenkei (10.4)_Mkt forecast" xfId="11176" xr:uid="{00000000-0005-0000-0000-0000AD2B0000}"/>
    <cellStyle name="T_Dec '05 Production Meeting_~9490607_2006 Revised Nenkei (10.4)_Mkt forecast 2" xfId="11177" xr:uid="{00000000-0005-0000-0000-0000AE2B0000}"/>
    <cellStyle name="T_Dec '05 Production Meeting_~9490607_2006 Revised Nenkei (10.4)_Mkt forecast 2 2" xfId="11178" xr:uid="{00000000-0005-0000-0000-0000AF2B0000}"/>
    <cellStyle name="T_Dec '05 Production Meeting_~9490607_2006 Revised Nenkei (10.4)_Mkt forecast 3" xfId="11179" xr:uid="{00000000-0005-0000-0000-0000B02B0000}"/>
    <cellStyle name="T_Dec '05 Production Meeting_~9490607_2006 Revised Nenkei (10.4)_Mkt forecast 4" xfId="11180" xr:uid="{00000000-0005-0000-0000-0000B12B0000}"/>
    <cellStyle name="T_Dec '05 Production Meeting_~9490607_2006 Revised Nenkei (10.4)_Nenkei Rundow (Internal-Positive scenario)" xfId="11181" xr:uid="{00000000-0005-0000-0000-0000B22B0000}"/>
    <cellStyle name="T_Dec '05 Production Meeting_~9490607_2006 Revised Nenkei (10.4)_Nenkei Rundow (Internal-Positive scenario) 2" xfId="11182" xr:uid="{00000000-0005-0000-0000-0000B32B0000}"/>
    <cellStyle name="T_Dec '05 Production Meeting_~9490607_2006 Revised Nenkei (10.4)_Nenkei Rundow (Internal-Positive scenario) 2 2" xfId="11183" xr:uid="{00000000-0005-0000-0000-0000B42B0000}"/>
    <cellStyle name="T_Dec '05 Production Meeting_~9490607_2006 Revised Nenkei (10.4)_Nenkei Rundow (Internal-Positive scenario) 3" xfId="11184" xr:uid="{00000000-0005-0000-0000-0000B52B0000}"/>
    <cellStyle name="T_Dec '05 Production Meeting_~9490607_2006 Revised Nenkei (10.4)_Nenkei Rundow (Internal-Positive scenario) 4" xfId="11185" xr:uid="{00000000-0005-0000-0000-0000B62B0000}"/>
    <cellStyle name="T_Dec '05 Production Meeting_~9490607_2006 Revised Nenkei (10.4)_Order rundown (Feb production result updated send to SAPD) Final" xfId="11186" xr:uid="{00000000-0005-0000-0000-0000B72B0000}"/>
    <cellStyle name="T_Dec '05 Production Meeting_~9490607_2006 Revised Nenkei (10.4)_Order rundown (Feb production result updated send to SAPD) Final 2" xfId="11187" xr:uid="{00000000-0005-0000-0000-0000B82B0000}"/>
    <cellStyle name="T_Dec '05 Production Meeting_~9490607_2006 Revised Nenkei (10.4)_Order rundown (Feb production result updated send to SAPD) Final 2 2" xfId="11188" xr:uid="{00000000-0005-0000-0000-0000B92B0000}"/>
    <cellStyle name="T_Dec '05 Production Meeting_~9490607_2006 Revised Nenkei (10.4)_Order rundown (Feb production result updated send to SAPD) Final 3" xfId="11189" xr:uid="{00000000-0005-0000-0000-0000BA2B0000}"/>
    <cellStyle name="T_Dec '05 Production Meeting_~9490607_2006 Revised Nenkei (10.4)_Order rundown (Feb production result updated send to SAPD) Final 4" xfId="11190" xr:uid="{00000000-0005-0000-0000-0000BB2B0000}"/>
    <cellStyle name="T_Dec '05 Production Meeting_~9490607_2006 Revised Nenkei (10.4)_Order rundown (Feb production result updated)" xfId="11191" xr:uid="{00000000-0005-0000-0000-0000BC2B0000}"/>
    <cellStyle name="T_Dec '05 Production Meeting_~9490607_2006 Revised Nenkei (10.4)_Order rundown (Feb production result updated) 2" xfId="11192" xr:uid="{00000000-0005-0000-0000-0000BD2B0000}"/>
    <cellStyle name="T_Dec '05 Production Meeting_~9490607_2006 Revised Nenkei (10.4)_Order rundown (Feb production result updated) 2 2" xfId="11193" xr:uid="{00000000-0005-0000-0000-0000BE2B0000}"/>
    <cellStyle name="T_Dec '05 Production Meeting_~9490607_2006 Revised Nenkei (10.4)_Order rundown (Feb production result updated) 3" xfId="11194" xr:uid="{00000000-0005-0000-0000-0000BF2B0000}"/>
    <cellStyle name="T_Dec '05 Production Meeting_~9490607_2006 Revised Nenkei (10.4)_Order rundown (Feb production result updated) 4" xfId="11195" xr:uid="{00000000-0005-0000-0000-0000C02B0000}"/>
    <cellStyle name="T_Dec '05 Production Meeting_~9490607_2006 Revised Nenkei (10.4)_Rundown nenkei ('08)" xfId="11196" xr:uid="{00000000-0005-0000-0000-0000C12B0000}"/>
    <cellStyle name="T_Dec '05 Production Meeting_~9490607_2006 Revised Nenkei (10.4)_Rundown nenkei ('08) 2" xfId="11197" xr:uid="{00000000-0005-0000-0000-0000C22B0000}"/>
    <cellStyle name="T_Dec '05 Production Meeting_~9490607_2006 Revised Nenkei (10.4)_Rundown nenkei ('08) 2 2" xfId="11198" xr:uid="{00000000-0005-0000-0000-0000C32B0000}"/>
    <cellStyle name="T_Dec '05 Production Meeting_~9490607_2006 Revised Nenkei (10.4)_Rundown nenkei ('08) 3" xfId="11199" xr:uid="{00000000-0005-0000-0000-0000C42B0000}"/>
    <cellStyle name="T_Dec '05 Production Meeting_~9490607_2006 Revised Nenkei (10.4)_Rundown nenkei ('08) 4" xfId="11200" xr:uid="{00000000-0005-0000-0000-0000C52B0000}"/>
    <cellStyle name="T_Dec '05 Production Meeting_~9490607_2006 Revised Nenkei (10.4)_Rundown nenkei ('081)" xfId="11201" xr:uid="{00000000-0005-0000-0000-0000C62B0000}"/>
    <cellStyle name="T_Dec '05 Production Meeting_~9490607_2006 Revised Nenkei (10.4)_Rundown nenkei ('081) 2" xfId="11202" xr:uid="{00000000-0005-0000-0000-0000C72B0000}"/>
    <cellStyle name="T_Dec '05 Production Meeting_~9490607_2006 Revised Nenkei (10.4)_Rundown nenkei ('081) 2 2" xfId="11203" xr:uid="{00000000-0005-0000-0000-0000C82B0000}"/>
    <cellStyle name="T_Dec '05 Production Meeting_~9490607_2006 Revised Nenkei (10.4)_Rundown nenkei ('081) 3" xfId="11204" xr:uid="{00000000-0005-0000-0000-0000C92B0000}"/>
    <cellStyle name="T_Dec '05 Production Meeting_~9490607_2006 Revised Nenkei (10.4)_Rundown nenkei ('081) 4" xfId="11205" xr:uid="{00000000-0005-0000-0000-0000CA2B0000}"/>
    <cellStyle name="T_Dec '05 Production Meeting_'09 OAP Rundown" xfId="11206" xr:uid="{00000000-0005-0000-0000-0000CB2B0000}"/>
    <cellStyle name="T_Dec '05 Production Meeting_'09 OAP Rundown 2" xfId="11207" xr:uid="{00000000-0005-0000-0000-0000CC2B0000}"/>
    <cellStyle name="T_Dec '05 Production Meeting_'09 OAP Rundown 2 2" xfId="11208" xr:uid="{00000000-0005-0000-0000-0000CD2B0000}"/>
    <cellStyle name="T_Dec '05 Production Meeting_'09 OAP Rundown 3" xfId="11209" xr:uid="{00000000-0005-0000-0000-0000CE2B0000}"/>
    <cellStyle name="T_Dec '05 Production Meeting_'09 OAP Rundown 4" xfId="11210" xr:uid="{00000000-0005-0000-0000-0000CF2B0000}"/>
    <cellStyle name="T_Dec '05 Production Meeting_10. Production Mtg" xfId="11211" xr:uid="{00000000-0005-0000-0000-0000D02B0000}"/>
    <cellStyle name="T_Dec '05 Production Meeting_10. Production Mtg 2" xfId="11212" xr:uid="{00000000-0005-0000-0000-0000D12B0000}"/>
    <cellStyle name="T_Dec '05 Production Meeting_10. Production Mtg 2 2" xfId="11213" xr:uid="{00000000-0005-0000-0000-0000D22B0000}"/>
    <cellStyle name="T_Dec '05 Production Meeting_10. Production Mtg 3" xfId="11214" xr:uid="{00000000-0005-0000-0000-0000D32B0000}"/>
    <cellStyle name="T_Dec '05 Production Meeting_10. Production Mtg 4" xfId="11215" xr:uid="{00000000-0005-0000-0000-0000D42B0000}"/>
    <cellStyle name="T_Dec '05 Production Meeting_10.Oct Rundown (Draft)" xfId="11216" xr:uid="{00000000-0005-0000-0000-0000D52B0000}"/>
    <cellStyle name="T_Dec '05 Production Meeting_10.Oct Rundown (Draft) 2" xfId="11217" xr:uid="{00000000-0005-0000-0000-0000D62B0000}"/>
    <cellStyle name="T_Dec '05 Production Meeting_10.Oct Rundown (Draft) 2 2" xfId="11218" xr:uid="{00000000-0005-0000-0000-0000D72B0000}"/>
    <cellStyle name="T_Dec '05 Production Meeting_10.Oct Rundown (Draft) 3" xfId="11219" xr:uid="{00000000-0005-0000-0000-0000D82B0000}"/>
    <cellStyle name="T_Dec '05 Production Meeting_10.Oct Rundown (Draft) 4" xfId="11220" xr:uid="{00000000-0005-0000-0000-0000D92B0000}"/>
    <cellStyle name="T_Dec '05 Production Meeting_12. Rundown (draft, Rev. 4, Nov. 27)" xfId="11221" xr:uid="{00000000-0005-0000-0000-0000DA2B0000}"/>
    <cellStyle name="T_Dec '05 Production Meeting_12. Rundown (draft, Rev. 4, Nov. 27) 2" xfId="11222" xr:uid="{00000000-0005-0000-0000-0000DB2B0000}"/>
    <cellStyle name="T_Dec '05 Production Meeting_12. Rundown (draft, Rev. 4, Nov. 27) 2 2" xfId="11223" xr:uid="{00000000-0005-0000-0000-0000DC2B0000}"/>
    <cellStyle name="T_Dec '05 Production Meeting_12. Rundown (draft, Rev. 4, Nov. 27) 3" xfId="11224" xr:uid="{00000000-0005-0000-0000-0000DD2B0000}"/>
    <cellStyle name="T_Dec '05 Production Meeting_12. Rundown (draft, Rev. 4, Nov. 27) 4" xfId="11225" xr:uid="{00000000-0005-0000-0000-0000DE2B0000}"/>
    <cellStyle name="T_Dec '05 Production Meeting_2009 Dealer Nenkei (Final Dlr confirm)" xfId="11226" xr:uid="{00000000-0005-0000-0000-0000DF2B0000}"/>
    <cellStyle name="T_Dec '05 Production Meeting_2009 Dealer Nenkei (Final Dlr confirm) 2" xfId="11227" xr:uid="{00000000-0005-0000-0000-0000E02B0000}"/>
    <cellStyle name="T_Dec '05 Production Meeting_2009 Dealer Nenkei (Final Dlr confirm) 2 2" xfId="11228" xr:uid="{00000000-0005-0000-0000-0000E12B0000}"/>
    <cellStyle name="T_Dec '05 Production Meeting_2009 Dealer Nenkei (Final Dlr confirm) 3" xfId="11229" xr:uid="{00000000-0005-0000-0000-0000E22B0000}"/>
    <cellStyle name="T_Dec '05 Production Meeting_2009 Dealer Nenkei (Final Dlr confirm) 4" xfId="11230" xr:uid="{00000000-0005-0000-0000-0000E32B0000}"/>
    <cellStyle name="T_Dec '05 Production Meeting_3. Mar Final Rundown (TMAP)" xfId="11231" xr:uid="{00000000-0005-0000-0000-0000E42B0000}"/>
    <cellStyle name="T_Dec '05 Production Meeting_3. Mar Final Rundown (TMAP) 2" xfId="11232" xr:uid="{00000000-0005-0000-0000-0000E52B0000}"/>
    <cellStyle name="T_Dec '05 Production Meeting_3. Mar Final Rundown (TMAP) 2 2" xfId="11233" xr:uid="{00000000-0005-0000-0000-0000E62B0000}"/>
    <cellStyle name="T_Dec '05 Production Meeting_3. Mar Final Rundown (TMAP) 3" xfId="11234" xr:uid="{00000000-0005-0000-0000-0000E72B0000}"/>
    <cellStyle name="T_Dec '05 Production Meeting_3. Mar Final Rundown (TMAP) 4" xfId="11235" xr:uid="{00000000-0005-0000-0000-0000E82B0000}"/>
    <cellStyle name="T_Dec '05 Production Meeting_4. Apr Pro Mtg1" xfId="11236" xr:uid="{00000000-0005-0000-0000-0000E92B0000}"/>
    <cellStyle name="T_Dec '05 Production Meeting_4. Apr Pro Mtg1 2" xfId="11237" xr:uid="{00000000-0005-0000-0000-0000EA2B0000}"/>
    <cellStyle name="T_Dec '05 Production Meeting_4. Apr Pro Mtg1 2 2" xfId="11238" xr:uid="{00000000-0005-0000-0000-0000EB2B0000}"/>
    <cellStyle name="T_Dec '05 Production Meeting_4. Apr Pro Mtg1 3" xfId="11239" xr:uid="{00000000-0005-0000-0000-0000EC2B0000}"/>
    <cellStyle name="T_Dec '05 Production Meeting_4. Apr Pro Mtg1 4" xfId="11240" xr:uid="{00000000-0005-0000-0000-0000ED2B0000}"/>
    <cellStyle name="T_Dec '05 Production Meeting_4. Apr Pro Mtg1_2006 Revised Nenkei (10.4)" xfId="11241" xr:uid="{00000000-0005-0000-0000-0000EE2B0000}"/>
    <cellStyle name="T_Dec '05 Production Meeting_4. Apr Pro Mtg1_2006 Revised Nenkei (10.4) 2" xfId="11242" xr:uid="{00000000-0005-0000-0000-0000EF2B0000}"/>
    <cellStyle name="T_Dec '05 Production Meeting_4. Apr Pro Mtg1_2006 Revised Nenkei (10.4) 2 2" xfId="11243" xr:uid="{00000000-0005-0000-0000-0000F02B0000}"/>
    <cellStyle name="T_Dec '05 Production Meeting_4. Apr Pro Mtg1_2006 Revised Nenkei (10.4) 3" xfId="11244" xr:uid="{00000000-0005-0000-0000-0000F12B0000}"/>
    <cellStyle name="T_Dec '05 Production Meeting_4. Apr Pro Mtg1_2006 Revised Nenkei (10.4) 4" xfId="11245" xr:uid="{00000000-0005-0000-0000-0000F22B0000}"/>
    <cellStyle name="T_Dec '05 Production Meeting_4. Apr Pro Mtg1_2006 Revised Nenkei (10.4)_~1300748" xfId="11246" xr:uid="{00000000-0005-0000-0000-0000F32B0000}"/>
    <cellStyle name="T_Dec '05 Production Meeting_4. Apr Pro Mtg1_2006 Revised Nenkei (10.4)_~1300748 2" xfId="11247" xr:uid="{00000000-0005-0000-0000-0000F42B0000}"/>
    <cellStyle name="T_Dec '05 Production Meeting_4. Apr Pro Mtg1_2006 Revised Nenkei (10.4)_~1300748 2 2" xfId="11248" xr:uid="{00000000-0005-0000-0000-0000F52B0000}"/>
    <cellStyle name="T_Dec '05 Production Meeting_4. Apr Pro Mtg1_2006 Revised Nenkei (10.4)_~1300748 3" xfId="11249" xr:uid="{00000000-0005-0000-0000-0000F62B0000}"/>
    <cellStyle name="T_Dec '05 Production Meeting_4. Apr Pro Mtg1_2006 Revised Nenkei (10.4)_~1300748 4" xfId="11250" xr:uid="{00000000-0005-0000-0000-0000F72B0000}"/>
    <cellStyle name="T_Dec '05 Production Meeting_4. Apr Pro Mtg1_2006 Revised Nenkei (10.4)_~1525146" xfId="11251" xr:uid="{00000000-0005-0000-0000-0000F82B0000}"/>
    <cellStyle name="T_Dec '05 Production Meeting_4. Apr Pro Mtg1_2006 Revised Nenkei (10.4)_~1525146 2" xfId="11252" xr:uid="{00000000-0005-0000-0000-0000F92B0000}"/>
    <cellStyle name="T_Dec '05 Production Meeting_4. Apr Pro Mtg1_2006 Revised Nenkei (10.4)_~1525146 2 2" xfId="11253" xr:uid="{00000000-0005-0000-0000-0000FA2B0000}"/>
    <cellStyle name="T_Dec '05 Production Meeting_4. Apr Pro Mtg1_2006 Revised Nenkei (10.4)_~1525146 3" xfId="11254" xr:uid="{00000000-0005-0000-0000-0000FB2B0000}"/>
    <cellStyle name="T_Dec '05 Production Meeting_4. Apr Pro Mtg1_2006 Revised Nenkei (10.4)_~1525146 4" xfId="11255" xr:uid="{00000000-0005-0000-0000-0000FC2B0000}"/>
    <cellStyle name="T_Dec '05 Production Meeting_4. Apr Pro Mtg1_2006 Revised Nenkei (10.4)_~8895931" xfId="11256" xr:uid="{00000000-0005-0000-0000-0000FD2B0000}"/>
    <cellStyle name="T_Dec '05 Production Meeting_4. Apr Pro Mtg1_2006 Revised Nenkei (10.4)_~8895931 2" xfId="11257" xr:uid="{00000000-0005-0000-0000-0000FE2B0000}"/>
    <cellStyle name="T_Dec '05 Production Meeting_4. Apr Pro Mtg1_2006 Revised Nenkei (10.4)_~8895931 2 2" xfId="11258" xr:uid="{00000000-0005-0000-0000-0000FF2B0000}"/>
    <cellStyle name="T_Dec '05 Production Meeting_4. Apr Pro Mtg1_2006 Revised Nenkei (10.4)_~8895931 3" xfId="11259" xr:uid="{00000000-0005-0000-0000-0000002C0000}"/>
    <cellStyle name="T_Dec '05 Production Meeting_4. Apr Pro Mtg1_2006 Revised Nenkei (10.4)_~8895931 4" xfId="11260" xr:uid="{00000000-0005-0000-0000-0000012C0000}"/>
    <cellStyle name="T_Dec '05 Production Meeting_4. Apr Pro Mtg1_2006 Revised Nenkei (10.4)_01 VN '08 RAP REVISION PAPER (9th May)" xfId="11261" xr:uid="{00000000-0005-0000-0000-0000022C0000}"/>
    <cellStyle name="T_Dec '05 Production Meeting_4. Apr Pro Mtg1_2006 Revised Nenkei (10.4)_01 VN '08 RAP REVISION PAPER (9th May) 2" xfId="11262" xr:uid="{00000000-0005-0000-0000-0000032C0000}"/>
    <cellStyle name="T_Dec '05 Production Meeting_4. Apr Pro Mtg1_2006 Revised Nenkei (10.4)_01 VN '08 RAP REVISION PAPER (9th May) 2 2" xfId="11263" xr:uid="{00000000-0005-0000-0000-0000042C0000}"/>
    <cellStyle name="T_Dec '05 Production Meeting_4. Apr Pro Mtg1_2006 Revised Nenkei (10.4)_01 VN '08 RAP REVISION PAPER (9th May) 3" xfId="11264" xr:uid="{00000000-0005-0000-0000-0000052C0000}"/>
    <cellStyle name="T_Dec '05 Production Meeting_4. Apr Pro Mtg1_2006 Revised Nenkei (10.4)_01 VN '08 RAP REVISION PAPER (9th May) 4" xfId="11265" xr:uid="{00000000-0005-0000-0000-0000062C0000}"/>
    <cellStyle name="T_Dec '05 Production Meeting_4. Apr Pro Mtg1_2006 Revised Nenkei (10.4)_'09 OAP Rundown" xfId="11266" xr:uid="{00000000-0005-0000-0000-0000072C0000}"/>
    <cellStyle name="T_Dec '05 Production Meeting_4. Apr Pro Mtg1_2006 Revised Nenkei (10.4)_'09 OAP Rundown 2" xfId="11267" xr:uid="{00000000-0005-0000-0000-0000082C0000}"/>
    <cellStyle name="T_Dec '05 Production Meeting_4. Apr Pro Mtg1_2006 Revised Nenkei (10.4)_'09 OAP Rundown 2 2" xfId="11268" xr:uid="{00000000-0005-0000-0000-0000092C0000}"/>
    <cellStyle name="T_Dec '05 Production Meeting_4. Apr Pro Mtg1_2006 Revised Nenkei (10.4)_'09 OAP Rundown 3" xfId="11269" xr:uid="{00000000-0005-0000-0000-00000A2C0000}"/>
    <cellStyle name="T_Dec '05 Production Meeting_4. Apr Pro Mtg1_2006 Revised Nenkei (10.4)_'09 OAP Rundown 4" xfId="11270" xr:uid="{00000000-0005-0000-0000-00000B2C0000}"/>
    <cellStyle name="T_Dec '05 Production Meeting_4. Apr Pro Mtg1_2006 Revised Nenkei (10.4)_10. Production Mtg" xfId="11271" xr:uid="{00000000-0005-0000-0000-00000C2C0000}"/>
    <cellStyle name="T_Dec '05 Production Meeting_4. Apr Pro Mtg1_2006 Revised Nenkei (10.4)_10. Production Mtg (final)" xfId="11272" xr:uid="{00000000-0005-0000-0000-00000D2C0000}"/>
    <cellStyle name="T_Dec '05 Production Meeting_4. Apr Pro Mtg1_2006 Revised Nenkei (10.4)_10. Production Mtg (final) 2" xfId="11273" xr:uid="{00000000-0005-0000-0000-00000E2C0000}"/>
    <cellStyle name="T_Dec '05 Production Meeting_4. Apr Pro Mtg1_2006 Revised Nenkei (10.4)_10. Production Mtg (final) 2 2" xfId="11274" xr:uid="{00000000-0005-0000-0000-00000F2C0000}"/>
    <cellStyle name="T_Dec '05 Production Meeting_4. Apr Pro Mtg1_2006 Revised Nenkei (10.4)_10. Production Mtg (final) 3" xfId="11275" xr:uid="{00000000-0005-0000-0000-0000102C0000}"/>
    <cellStyle name="T_Dec '05 Production Meeting_4. Apr Pro Mtg1_2006 Revised Nenkei (10.4)_10. Production Mtg (final) 4" xfId="11276" xr:uid="{00000000-0005-0000-0000-0000112C0000}"/>
    <cellStyle name="T_Dec '05 Production Meeting_4. Apr Pro Mtg1_2006 Revised Nenkei (10.4)_10. Production Mtg 10" xfId="11277" xr:uid="{00000000-0005-0000-0000-0000122C0000}"/>
    <cellStyle name="T_Dec '05 Production Meeting_4. Apr Pro Mtg1_2006 Revised Nenkei (10.4)_10. Production Mtg 2" xfId="11278" xr:uid="{00000000-0005-0000-0000-0000132C0000}"/>
    <cellStyle name="T_Dec '05 Production Meeting_4. Apr Pro Mtg1_2006 Revised Nenkei (10.4)_10. Production Mtg 2 2" xfId="11279" xr:uid="{00000000-0005-0000-0000-0000142C0000}"/>
    <cellStyle name="T_Dec '05 Production Meeting_4. Apr Pro Mtg1_2006 Revised Nenkei (10.4)_10. Production Mtg 3" xfId="11280" xr:uid="{00000000-0005-0000-0000-0000152C0000}"/>
    <cellStyle name="T_Dec '05 Production Meeting_4. Apr Pro Mtg1_2006 Revised Nenkei (10.4)_10. Production Mtg 4" xfId="11281" xr:uid="{00000000-0005-0000-0000-0000162C0000}"/>
    <cellStyle name="T_Dec '05 Production Meeting_4. Apr Pro Mtg1_2006 Revised Nenkei (10.4)_10. Production Mtg 5" xfId="11282" xr:uid="{00000000-0005-0000-0000-0000172C0000}"/>
    <cellStyle name="T_Dec '05 Production Meeting_4. Apr Pro Mtg1_2006 Revised Nenkei (10.4)_10. Production Mtg 6" xfId="11283" xr:uid="{00000000-0005-0000-0000-0000182C0000}"/>
    <cellStyle name="T_Dec '05 Production Meeting_4. Apr Pro Mtg1_2006 Revised Nenkei (10.4)_10. Production Mtg 7" xfId="11284" xr:uid="{00000000-0005-0000-0000-0000192C0000}"/>
    <cellStyle name="T_Dec '05 Production Meeting_4. Apr Pro Mtg1_2006 Revised Nenkei (10.4)_10. Production Mtg 8" xfId="11285" xr:uid="{00000000-0005-0000-0000-00001A2C0000}"/>
    <cellStyle name="T_Dec '05 Production Meeting_4. Apr Pro Mtg1_2006 Revised Nenkei (10.4)_10. Production Mtg 9" xfId="11286" xr:uid="{00000000-0005-0000-0000-00001B2C0000}"/>
    <cellStyle name="T_Dec '05 Production Meeting_4. Apr Pro Mtg1_2006 Revised Nenkei (10.4)_10. Rundown (Final allocation)" xfId="11287" xr:uid="{00000000-0005-0000-0000-00001C2C0000}"/>
    <cellStyle name="T_Dec '05 Production Meeting_4. Apr Pro Mtg1_2006 Revised Nenkei (10.4)_10. Rundown (Final allocation) 2" xfId="11288" xr:uid="{00000000-0005-0000-0000-00001D2C0000}"/>
    <cellStyle name="T_Dec '05 Production Meeting_4. Apr Pro Mtg1_2006 Revised Nenkei (10.4)_10. Rundown (Final allocation) 2 2" xfId="11289" xr:uid="{00000000-0005-0000-0000-00001E2C0000}"/>
    <cellStyle name="T_Dec '05 Production Meeting_4. Apr Pro Mtg1_2006 Revised Nenkei (10.4)_10. Rundown (Final allocation) 3" xfId="11290" xr:uid="{00000000-0005-0000-0000-00001F2C0000}"/>
    <cellStyle name="T_Dec '05 Production Meeting_4. Apr Pro Mtg1_2006 Revised Nenkei (10.4)_10. Rundown (Final allocation) 4" xfId="11291" xr:uid="{00000000-0005-0000-0000-0000202C0000}"/>
    <cellStyle name="T_Dec '05 Production Meeting_4. Apr Pro Mtg1_2006 Revised Nenkei (10.4)_10.Oct Rundown (Draft)" xfId="11292" xr:uid="{00000000-0005-0000-0000-0000212C0000}"/>
    <cellStyle name="T_Dec '05 Production Meeting_4. Apr Pro Mtg1_2006 Revised Nenkei (10.4)_10.Oct Rundown (Draft) 2" xfId="11293" xr:uid="{00000000-0005-0000-0000-0000222C0000}"/>
    <cellStyle name="T_Dec '05 Production Meeting_4. Apr Pro Mtg1_2006 Revised Nenkei (10.4)_10.Oct Rundown (Draft) 2 2" xfId="11294" xr:uid="{00000000-0005-0000-0000-0000232C0000}"/>
    <cellStyle name="T_Dec '05 Production Meeting_4. Apr Pro Mtg1_2006 Revised Nenkei (10.4)_10.Oct Rundown (Draft) 3" xfId="11295" xr:uid="{00000000-0005-0000-0000-0000242C0000}"/>
    <cellStyle name="T_Dec '05 Production Meeting_4. Apr Pro Mtg1_2006 Revised Nenkei (10.4)_10.Oct Rundown (Draft) 4" xfId="11296" xr:uid="{00000000-0005-0000-0000-0000252C0000}"/>
    <cellStyle name="T_Dec '05 Production Meeting_4. Apr Pro Mtg1_2006 Revised Nenkei (10.4)_12. Rundown (draft, Rev. 4, Nov. 27)" xfId="11297" xr:uid="{00000000-0005-0000-0000-0000262C0000}"/>
    <cellStyle name="T_Dec '05 Production Meeting_4. Apr Pro Mtg1_2006 Revised Nenkei (10.4)_12. Rundown (draft, Rev. 4, Nov. 27) 2" xfId="11298" xr:uid="{00000000-0005-0000-0000-0000272C0000}"/>
    <cellStyle name="T_Dec '05 Production Meeting_4. Apr Pro Mtg1_2006 Revised Nenkei (10.4)_12. Rundown (draft, Rev. 4, Nov. 27) 2 2" xfId="11299" xr:uid="{00000000-0005-0000-0000-0000282C0000}"/>
    <cellStyle name="T_Dec '05 Production Meeting_4. Apr Pro Mtg1_2006 Revised Nenkei (10.4)_12. Rundown (draft, Rev. 4, Nov. 27) 3" xfId="11300" xr:uid="{00000000-0005-0000-0000-0000292C0000}"/>
    <cellStyle name="T_Dec '05 Production Meeting_4. Apr Pro Mtg1_2006 Revised Nenkei (10.4)_12. Rundown (draft, Rev. 4, Nov. 27) 4" xfId="11301" xr:uid="{00000000-0005-0000-0000-00002A2C0000}"/>
    <cellStyle name="T_Dec '05 Production Meeting_4. Apr Pro Mtg1_2006 Revised Nenkei (10.4)_2007 RAP CAL (08-09 revised)" xfId="11302" xr:uid="{00000000-0005-0000-0000-00002B2C0000}"/>
    <cellStyle name="T_Dec '05 Production Meeting_4. Apr Pro Mtg1_2006 Revised Nenkei (10.4)_2007 RAP CAL (08-09 revised) 2" xfId="11303" xr:uid="{00000000-0005-0000-0000-00002C2C0000}"/>
    <cellStyle name="T_Dec '05 Production Meeting_4. Apr Pro Mtg1_2006 Revised Nenkei (10.4)_2007 RAP CAL (08-09 revised) 2 2" xfId="11304" xr:uid="{00000000-0005-0000-0000-00002D2C0000}"/>
    <cellStyle name="T_Dec '05 Production Meeting_4. Apr Pro Mtg1_2006 Revised Nenkei (10.4)_2007 RAP CAL (08-09 revised) 3" xfId="11305" xr:uid="{00000000-0005-0000-0000-00002E2C0000}"/>
    <cellStyle name="T_Dec '05 Production Meeting_4. Apr Pro Mtg1_2006 Revised Nenkei (10.4)_2007 RAP CAL (08-09 revised) 4" xfId="11306" xr:uid="{00000000-0005-0000-0000-00002F2C0000}"/>
    <cellStyle name="T_Dec '05 Production Meeting_4. Apr Pro Mtg1_2006 Revised Nenkei (10.4)_2007 RAP Study1(240407) by Cheryl" xfId="11307" xr:uid="{00000000-0005-0000-0000-0000302C0000}"/>
    <cellStyle name="T_Dec '05 Production Meeting_4. Apr Pro Mtg1_2006 Revised Nenkei (10.4)_2007 RAP Study1(240407) by Cheryl 2" xfId="11308" xr:uid="{00000000-0005-0000-0000-0000312C0000}"/>
    <cellStyle name="T_Dec '05 Production Meeting_4. Apr Pro Mtg1_2006 Revised Nenkei (10.4)_2007 RAP Study1(240407) by Cheryl 2 2" xfId="11309" xr:uid="{00000000-0005-0000-0000-0000322C0000}"/>
    <cellStyle name="T_Dec '05 Production Meeting_4. Apr Pro Mtg1_2006 Revised Nenkei (10.4)_2007 RAP Study1(240407) by Cheryl 3" xfId="11310" xr:uid="{00000000-0005-0000-0000-0000332C0000}"/>
    <cellStyle name="T_Dec '05 Production Meeting_4. Apr Pro Mtg1_2006 Revised Nenkei (10.4)_2007 RAP Study1(240407) by Cheryl 4" xfId="11311" xr:uid="{00000000-0005-0000-0000-0000342C0000}"/>
    <cellStyle name="T_Dec '05 Production Meeting_4. Apr Pro Mtg1_2006 Revised Nenkei (10.4)_2009 Dealer Nenkei (Final Dlr confirm)" xfId="11312" xr:uid="{00000000-0005-0000-0000-0000352C0000}"/>
    <cellStyle name="T_Dec '05 Production Meeting_4. Apr Pro Mtg1_2006 Revised Nenkei (10.4)_2009 Dealer Nenkei (Final Dlr confirm) 2" xfId="11313" xr:uid="{00000000-0005-0000-0000-0000362C0000}"/>
    <cellStyle name="T_Dec '05 Production Meeting_4. Apr Pro Mtg1_2006 Revised Nenkei (10.4)_2009 Dealer Nenkei (Final Dlr confirm) 2 2" xfId="11314" xr:uid="{00000000-0005-0000-0000-0000372C0000}"/>
    <cellStyle name="T_Dec '05 Production Meeting_4. Apr Pro Mtg1_2006 Revised Nenkei (10.4)_2009 Dealer Nenkei (Final Dlr confirm) 3" xfId="11315" xr:uid="{00000000-0005-0000-0000-0000382C0000}"/>
    <cellStyle name="T_Dec '05 Production Meeting_4. Apr Pro Mtg1_2006 Revised Nenkei (10.4)_2009 Dealer Nenkei (Final Dlr confirm) 4" xfId="11316" xr:uid="{00000000-0005-0000-0000-0000392C0000}"/>
    <cellStyle name="T_Dec '05 Production Meeting_4. Apr Pro Mtg1_2006 Revised Nenkei (10.4)_4. Apr production meeting" xfId="11317" xr:uid="{00000000-0005-0000-0000-00003A2C0000}"/>
    <cellStyle name="T_Dec '05 Production Meeting_4. Apr Pro Mtg1_2006 Revised Nenkei (10.4)_4. Apr production meeting 2" xfId="11318" xr:uid="{00000000-0005-0000-0000-00003B2C0000}"/>
    <cellStyle name="T_Dec '05 Production Meeting_4. Apr Pro Mtg1_2006 Revised Nenkei (10.4)_4. Apr production meeting 2 2" xfId="11319" xr:uid="{00000000-0005-0000-0000-00003C2C0000}"/>
    <cellStyle name="T_Dec '05 Production Meeting_4. Apr Pro Mtg1_2006 Revised Nenkei (10.4)_4. Apr production meeting 3" xfId="11320" xr:uid="{00000000-0005-0000-0000-00003D2C0000}"/>
    <cellStyle name="T_Dec '05 Production Meeting_4. Apr Pro Mtg1_2006 Revised Nenkei (10.4)_4. Apr production meeting 4" xfId="11321" xr:uid="{00000000-0005-0000-0000-00003E2C0000}"/>
    <cellStyle name="T_Dec '05 Production Meeting_4. Apr Pro Mtg1_2006 Revised Nenkei (10.4)_4. April Rundown (final)" xfId="11322" xr:uid="{00000000-0005-0000-0000-00003F2C0000}"/>
    <cellStyle name="T_Dec '05 Production Meeting_4. Apr Pro Mtg1_2006 Revised Nenkei (10.4)_4. April Rundown (final) 2" xfId="11323" xr:uid="{00000000-0005-0000-0000-0000402C0000}"/>
    <cellStyle name="T_Dec '05 Production Meeting_4. Apr Pro Mtg1_2006 Revised Nenkei (10.4)_4. April Rundown (final) 2 2" xfId="11324" xr:uid="{00000000-0005-0000-0000-0000412C0000}"/>
    <cellStyle name="T_Dec '05 Production Meeting_4. Apr Pro Mtg1_2006 Revised Nenkei (10.4)_4. April Rundown (final) 3" xfId="11325" xr:uid="{00000000-0005-0000-0000-0000422C0000}"/>
    <cellStyle name="T_Dec '05 Production Meeting_4. Apr Pro Mtg1_2006 Revised Nenkei (10.4)_4. April Rundown (final) 4" xfId="11326" xr:uid="{00000000-0005-0000-0000-0000432C0000}"/>
    <cellStyle name="T_Dec '05 Production Meeting_4. Apr Pro Mtg1_2006 Revised Nenkei (10.4)_5. Rundown (final allocation)" xfId="11327" xr:uid="{00000000-0005-0000-0000-0000442C0000}"/>
    <cellStyle name="T_Dec '05 Production Meeting_4. Apr Pro Mtg1_2006 Revised Nenkei (10.4)_5. Rundown (final allocation) 2" xfId="11328" xr:uid="{00000000-0005-0000-0000-0000452C0000}"/>
    <cellStyle name="T_Dec '05 Production Meeting_4. Apr Pro Mtg1_2006 Revised Nenkei (10.4)_5. Rundown (final allocation) 2 2" xfId="11329" xr:uid="{00000000-0005-0000-0000-0000462C0000}"/>
    <cellStyle name="T_Dec '05 Production Meeting_4. Apr Pro Mtg1_2006 Revised Nenkei (10.4)_5. Rundown (final allocation) 3" xfId="11330" xr:uid="{00000000-0005-0000-0000-0000472C0000}"/>
    <cellStyle name="T_Dec '05 Production Meeting_4. Apr Pro Mtg1_2006 Revised Nenkei (10.4)_5. Rundown (final allocation) 4" xfId="11331" xr:uid="{00000000-0005-0000-0000-0000482C0000}"/>
    <cellStyle name="T_Dec '05 Production Meeting_4. Apr Pro Mtg1_2006 Revised Nenkei (10.4)_6. June Pro Meeting (Quan)" xfId="11332" xr:uid="{00000000-0005-0000-0000-0000492C0000}"/>
    <cellStyle name="T_Dec '05 Production Meeting_4. Apr Pro Mtg1_2006 Revised Nenkei (10.4)_6. June Pro Meeting (Quan) 2" xfId="11333" xr:uid="{00000000-0005-0000-0000-00004A2C0000}"/>
    <cellStyle name="T_Dec '05 Production Meeting_4. Apr Pro Mtg1_2006 Revised Nenkei (10.4)_6. June Pro Meeting (Quan) 2 2" xfId="11334" xr:uid="{00000000-0005-0000-0000-00004B2C0000}"/>
    <cellStyle name="T_Dec '05 Production Meeting_4. Apr Pro Mtg1_2006 Revised Nenkei (10.4)_6. June Pro Meeting (Quan) 3" xfId="11335" xr:uid="{00000000-0005-0000-0000-00004C2C0000}"/>
    <cellStyle name="T_Dec '05 Production Meeting_4. Apr Pro Mtg1_2006 Revised Nenkei (10.4)_6. June Pro Meeting (Quan) 4" xfId="11336" xr:uid="{00000000-0005-0000-0000-00004D2C0000}"/>
    <cellStyle name="T_Dec '05 Production Meeting_4. Apr Pro Mtg1_2006 Revised Nenkei (10.4)_6. Market forecast" xfId="11337" xr:uid="{00000000-0005-0000-0000-00004E2C0000}"/>
    <cellStyle name="T_Dec '05 Production Meeting_4. Apr Pro Mtg1_2006 Revised Nenkei (10.4)_6. Market forecast 2" xfId="11338" xr:uid="{00000000-0005-0000-0000-00004F2C0000}"/>
    <cellStyle name="T_Dec '05 Production Meeting_4. Apr Pro Mtg1_2006 Revised Nenkei (10.4)_6. Market forecast 2 2" xfId="11339" xr:uid="{00000000-0005-0000-0000-0000502C0000}"/>
    <cellStyle name="T_Dec '05 Production Meeting_4. Apr Pro Mtg1_2006 Revised Nenkei (10.4)_6. Market forecast 3" xfId="11340" xr:uid="{00000000-0005-0000-0000-0000512C0000}"/>
    <cellStyle name="T_Dec '05 Production Meeting_4. Apr Pro Mtg1_2006 Revised Nenkei (10.4)_6. Market forecast 4" xfId="11341" xr:uid="{00000000-0005-0000-0000-0000522C0000}"/>
    <cellStyle name="T_Dec '05 Production Meeting_4. Apr Pro Mtg1_2006 Revised Nenkei (10.4)_7. Jul Rundown" xfId="11342" xr:uid="{00000000-0005-0000-0000-0000532C0000}"/>
    <cellStyle name="T_Dec '05 Production Meeting_4. Apr Pro Mtg1_2006 Revised Nenkei (10.4)_7. Jul rundown (final allocation 071607)" xfId="11343" xr:uid="{00000000-0005-0000-0000-0000542C0000}"/>
    <cellStyle name="T_Dec '05 Production Meeting_4. Apr Pro Mtg1_2006 Revised Nenkei (10.4)_7. Jul rundown (final allocation 071607) 2" xfId="11344" xr:uid="{00000000-0005-0000-0000-0000552C0000}"/>
    <cellStyle name="T_Dec '05 Production Meeting_4. Apr Pro Mtg1_2006 Revised Nenkei (10.4)_7. Jul rundown (final allocation 071607) 2 2" xfId="11345" xr:uid="{00000000-0005-0000-0000-0000562C0000}"/>
    <cellStyle name="T_Dec '05 Production Meeting_4. Apr Pro Mtg1_2006 Revised Nenkei (10.4)_7. Jul rundown (final allocation 071607) 3" xfId="11346" xr:uid="{00000000-0005-0000-0000-0000572C0000}"/>
    <cellStyle name="T_Dec '05 Production Meeting_4. Apr Pro Mtg1_2006 Revised Nenkei (10.4)_7. Jul rundown (final allocation 071607) 4" xfId="11347" xr:uid="{00000000-0005-0000-0000-0000582C0000}"/>
    <cellStyle name="T_Dec '05 Production Meeting_4. Apr Pro Mtg1_2006 Revised Nenkei (10.4)_7. Jul Rundown 10" xfId="11348" xr:uid="{00000000-0005-0000-0000-0000592C0000}"/>
    <cellStyle name="T_Dec '05 Production Meeting_4. Apr Pro Mtg1_2006 Revised Nenkei (10.4)_7. Jul Rundown 2" xfId="11349" xr:uid="{00000000-0005-0000-0000-00005A2C0000}"/>
    <cellStyle name="T_Dec '05 Production Meeting_4. Apr Pro Mtg1_2006 Revised Nenkei (10.4)_7. Jul Rundown 2 2" xfId="11350" xr:uid="{00000000-0005-0000-0000-00005B2C0000}"/>
    <cellStyle name="T_Dec '05 Production Meeting_4. Apr Pro Mtg1_2006 Revised Nenkei (10.4)_7. Jul Rundown 3" xfId="11351" xr:uid="{00000000-0005-0000-0000-00005C2C0000}"/>
    <cellStyle name="T_Dec '05 Production Meeting_4. Apr Pro Mtg1_2006 Revised Nenkei (10.4)_7. Jul Rundown 4" xfId="11352" xr:uid="{00000000-0005-0000-0000-00005D2C0000}"/>
    <cellStyle name="T_Dec '05 Production Meeting_4. Apr Pro Mtg1_2006 Revised Nenkei (10.4)_7. Jul Rundown 5" xfId="11353" xr:uid="{00000000-0005-0000-0000-00005E2C0000}"/>
    <cellStyle name="T_Dec '05 Production Meeting_4. Apr Pro Mtg1_2006 Revised Nenkei (10.4)_7. Jul Rundown 6" xfId="11354" xr:uid="{00000000-0005-0000-0000-00005F2C0000}"/>
    <cellStyle name="T_Dec '05 Production Meeting_4. Apr Pro Mtg1_2006 Revised Nenkei (10.4)_7. Jul Rundown 7" xfId="11355" xr:uid="{00000000-0005-0000-0000-0000602C0000}"/>
    <cellStyle name="T_Dec '05 Production Meeting_4. Apr Pro Mtg1_2006 Revised Nenkei (10.4)_7. Jul Rundown 8" xfId="11356" xr:uid="{00000000-0005-0000-0000-0000612C0000}"/>
    <cellStyle name="T_Dec '05 Production Meeting_4. Apr Pro Mtg1_2006 Revised Nenkei (10.4)_7. Jul Rundown 9" xfId="11357" xr:uid="{00000000-0005-0000-0000-0000622C0000}"/>
    <cellStyle name="T_Dec '05 Production Meeting_4. Apr Pro Mtg1_2006 Revised Nenkei (10.4)_8. Aug Rundown (final allocation)" xfId="11358" xr:uid="{00000000-0005-0000-0000-0000632C0000}"/>
    <cellStyle name="T_Dec '05 Production Meeting_4. Apr Pro Mtg1_2006 Revised Nenkei (10.4)_8. Aug Rundown (final allocation) 2" xfId="11359" xr:uid="{00000000-0005-0000-0000-0000642C0000}"/>
    <cellStyle name="T_Dec '05 Production Meeting_4. Apr Pro Mtg1_2006 Revised Nenkei (10.4)_8. Aug Rundown (final allocation) 2 2" xfId="11360" xr:uid="{00000000-0005-0000-0000-0000652C0000}"/>
    <cellStyle name="T_Dec '05 Production Meeting_4. Apr Pro Mtg1_2006 Revised Nenkei (10.4)_8. Aug Rundown (final allocation) 3" xfId="11361" xr:uid="{00000000-0005-0000-0000-0000662C0000}"/>
    <cellStyle name="T_Dec '05 Production Meeting_4. Apr Pro Mtg1_2006 Revised Nenkei (10.4)_8. Aug Rundown (final allocation) 4" xfId="11362" xr:uid="{00000000-0005-0000-0000-0000672C0000}"/>
    <cellStyle name="T_Dec '05 Production Meeting_4. Apr Pro Mtg1_2006 Revised Nenkei (10.4)_8. August Rundown (draft)" xfId="11363" xr:uid="{00000000-0005-0000-0000-0000682C0000}"/>
    <cellStyle name="T_Dec '05 Production Meeting_4. Apr Pro Mtg1_2006 Revised Nenkei (10.4)_8. August Rundown (draft) 2" xfId="11364" xr:uid="{00000000-0005-0000-0000-0000692C0000}"/>
    <cellStyle name="T_Dec '05 Production Meeting_4. Apr Pro Mtg1_2006 Revised Nenkei (10.4)_8. August Rundown (draft) 2 2" xfId="11365" xr:uid="{00000000-0005-0000-0000-00006A2C0000}"/>
    <cellStyle name="T_Dec '05 Production Meeting_4. Apr Pro Mtg1_2006 Revised Nenkei (10.4)_8. August Rundown (draft) 3" xfId="11366" xr:uid="{00000000-0005-0000-0000-00006B2C0000}"/>
    <cellStyle name="T_Dec '05 Production Meeting_4. Apr Pro Mtg1_2006 Revised Nenkei (10.4)_8. August Rundown (draft) 4" xfId="11367" xr:uid="{00000000-0005-0000-0000-00006C2C0000}"/>
    <cellStyle name="T_Dec '05 Production Meeting_4. Apr Pro Mtg1_2006 Revised Nenkei (10.4)_9. Sep Rundown (Allocation)" xfId="11368" xr:uid="{00000000-0005-0000-0000-00006D2C0000}"/>
    <cellStyle name="T_Dec '05 Production Meeting_4. Apr Pro Mtg1_2006 Revised Nenkei (10.4)_9. Sep Rundown (Allocation) 2" xfId="11369" xr:uid="{00000000-0005-0000-0000-00006E2C0000}"/>
    <cellStyle name="T_Dec '05 Production Meeting_4. Apr Pro Mtg1_2006 Revised Nenkei (10.4)_9. Sep Rundown (Allocation) 2 2" xfId="11370" xr:uid="{00000000-0005-0000-0000-00006F2C0000}"/>
    <cellStyle name="T_Dec '05 Production Meeting_4. Apr Pro Mtg1_2006 Revised Nenkei (10.4)_9. Sep Rundown (Allocation) 3" xfId="11371" xr:uid="{00000000-0005-0000-0000-0000702C0000}"/>
    <cellStyle name="T_Dec '05 Production Meeting_4. Apr Pro Mtg1_2006 Revised Nenkei (10.4)_9. Sep Rundown (Allocation) 4" xfId="11372" xr:uid="{00000000-0005-0000-0000-0000712C0000}"/>
    <cellStyle name="T_Dec '05 Production Meeting_4. Apr Pro Mtg1_2006 Revised Nenkei (10.4)_9. Sep Rundown (final allocation)" xfId="11373" xr:uid="{00000000-0005-0000-0000-0000722C0000}"/>
    <cellStyle name="T_Dec '05 Production Meeting_4. Apr Pro Mtg1_2006 Revised Nenkei (10.4)_9. Sep Rundown (final allocation) 2" xfId="11374" xr:uid="{00000000-0005-0000-0000-0000732C0000}"/>
    <cellStyle name="T_Dec '05 Production Meeting_4. Apr Pro Mtg1_2006 Revised Nenkei (10.4)_9. Sep Rundown (final allocation) 2 2" xfId="11375" xr:uid="{00000000-0005-0000-0000-0000742C0000}"/>
    <cellStyle name="T_Dec '05 Production Meeting_4. Apr Pro Mtg1_2006 Revised Nenkei (10.4)_9. Sep Rundown (final allocation) 3" xfId="11376" xr:uid="{00000000-0005-0000-0000-0000752C0000}"/>
    <cellStyle name="T_Dec '05 Production Meeting_4. Apr Pro Mtg1_2006 Revised Nenkei (10.4)_9. Sep Rundown (final allocation) 4" xfId="11377" xr:uid="{00000000-0005-0000-0000-0000762C0000}"/>
    <cellStyle name="T_Dec '05 Production Meeting_4. Apr Pro Mtg1_2006 Revised Nenkei (10.4)_Apr production meeting" xfId="11378" xr:uid="{00000000-0005-0000-0000-0000772C0000}"/>
    <cellStyle name="T_Dec '05 Production Meeting_4. Apr Pro Mtg1_2006 Revised Nenkei (10.4)_Apr production meeting 2" xfId="11379" xr:uid="{00000000-0005-0000-0000-0000782C0000}"/>
    <cellStyle name="T_Dec '05 Production Meeting_4. Apr Pro Mtg1_2006 Revised Nenkei (10.4)_Apr production meeting 2 2" xfId="11380" xr:uid="{00000000-0005-0000-0000-0000792C0000}"/>
    <cellStyle name="T_Dec '05 Production Meeting_4. Apr Pro Mtg1_2006 Revised Nenkei (10.4)_Apr production meeting 3" xfId="11381" xr:uid="{00000000-0005-0000-0000-00007A2C0000}"/>
    <cellStyle name="T_Dec '05 Production Meeting_4. Apr Pro Mtg1_2006 Revised Nenkei (10.4)_Apr production meeting 4" xfId="11382" xr:uid="{00000000-0005-0000-0000-00007B2C0000}"/>
    <cellStyle name="T_Dec '05 Production Meeting_4. Apr Pro Mtg1_2006 Revised Nenkei (10.4)_April Rundown (final allocation)" xfId="11383" xr:uid="{00000000-0005-0000-0000-00007C2C0000}"/>
    <cellStyle name="T_Dec '05 Production Meeting_4. Apr Pro Mtg1_2006 Revised Nenkei (10.4)_April Rundown (final allocation) 2" xfId="11384" xr:uid="{00000000-0005-0000-0000-00007D2C0000}"/>
    <cellStyle name="T_Dec '05 Production Meeting_4. Apr Pro Mtg1_2006 Revised Nenkei (10.4)_April Rundown (final allocation) 2 2" xfId="11385" xr:uid="{00000000-0005-0000-0000-00007E2C0000}"/>
    <cellStyle name="T_Dec '05 Production Meeting_4. Apr Pro Mtg1_2006 Revised Nenkei (10.4)_April Rundown (final allocation) 3" xfId="11386" xr:uid="{00000000-0005-0000-0000-00007F2C0000}"/>
    <cellStyle name="T_Dec '05 Production Meeting_4. Apr Pro Mtg1_2006 Revised Nenkei (10.4)_April Rundown (final allocation) 4" xfId="11387" xr:uid="{00000000-0005-0000-0000-0000802C0000}"/>
    <cellStyle name="T_Dec '05 Production Meeting_4. Apr Pro Mtg1_2006 Revised Nenkei (10.4)_Kakuho rundown (vs March production meeting)" xfId="11388" xr:uid="{00000000-0005-0000-0000-0000812C0000}"/>
    <cellStyle name="T_Dec '05 Production Meeting_4. Apr Pro Mtg1_2006 Revised Nenkei (10.4)_Kakuho rundown (vs March production meeting) 2" xfId="11389" xr:uid="{00000000-0005-0000-0000-0000822C0000}"/>
    <cellStyle name="T_Dec '05 Production Meeting_4. Apr Pro Mtg1_2006 Revised Nenkei (10.4)_Kakuho rundown (vs March production meeting) 2 2" xfId="11390" xr:uid="{00000000-0005-0000-0000-0000832C0000}"/>
    <cellStyle name="T_Dec '05 Production Meeting_4. Apr Pro Mtg1_2006 Revised Nenkei (10.4)_Kakuho rundown (vs March production meeting) 3" xfId="11391" xr:uid="{00000000-0005-0000-0000-0000842C0000}"/>
    <cellStyle name="T_Dec '05 Production Meeting_4. Apr Pro Mtg1_2006 Revised Nenkei (10.4)_Kakuho rundown (vs March production meeting) 4" xfId="11392" xr:uid="{00000000-0005-0000-0000-0000852C0000}"/>
    <cellStyle name="T_Dec '05 Production Meeting_4. Apr Pro Mtg1_2006 Revised Nenkei (10.4)_Latest 28K Rundown PR reduce" xfId="11393" xr:uid="{00000000-0005-0000-0000-0000862C0000}"/>
    <cellStyle name="T_Dec '05 Production Meeting_4. Apr Pro Mtg1_2006 Revised Nenkei (10.4)_Latest 28K Rundown PR reduce 2" xfId="11394" xr:uid="{00000000-0005-0000-0000-0000872C0000}"/>
    <cellStyle name="T_Dec '05 Production Meeting_4. Apr Pro Mtg1_2006 Revised Nenkei (10.4)_Latest 28K Rundown PR reduce 2 2" xfId="11395" xr:uid="{00000000-0005-0000-0000-0000882C0000}"/>
    <cellStyle name="T_Dec '05 Production Meeting_4. Apr Pro Mtg1_2006 Revised Nenkei (10.4)_Latest 28K Rundown PR reduce 3" xfId="11396" xr:uid="{00000000-0005-0000-0000-0000892C0000}"/>
    <cellStyle name="T_Dec '05 Production Meeting_4. Apr Pro Mtg1_2006 Revised Nenkei (10.4)_Latest 28K Rundown PR reduce 4" xfId="11397" xr:uid="{00000000-0005-0000-0000-00008A2C0000}"/>
    <cellStyle name="T_Dec '05 Production Meeting_4. Apr Pro Mtg1_2006 Revised Nenkei (10.4)_Market forecast(final)" xfId="11398" xr:uid="{00000000-0005-0000-0000-00008B2C0000}"/>
    <cellStyle name="T_Dec '05 Production Meeting_4. Apr Pro Mtg1_2006 Revised Nenkei (10.4)_Market forecast(final) 2" xfId="11399" xr:uid="{00000000-0005-0000-0000-00008C2C0000}"/>
    <cellStyle name="T_Dec '05 Production Meeting_4. Apr Pro Mtg1_2006 Revised Nenkei (10.4)_Market forecast(final) 2 2" xfId="11400" xr:uid="{00000000-0005-0000-0000-00008D2C0000}"/>
    <cellStyle name="T_Dec '05 Production Meeting_4. Apr Pro Mtg1_2006 Revised Nenkei (10.4)_Market forecast(final) 3" xfId="11401" xr:uid="{00000000-0005-0000-0000-00008E2C0000}"/>
    <cellStyle name="T_Dec '05 Production Meeting_4. Apr Pro Mtg1_2006 Revised Nenkei (10.4)_Market forecast(final) 4" xfId="11402" xr:uid="{00000000-0005-0000-0000-00008F2C0000}"/>
    <cellStyle name="T_Dec '05 Production Meeting_4. Apr Pro Mtg1_2006 Revised Nenkei (10.4)_May production meeting(28Ksales)" xfId="11403" xr:uid="{00000000-0005-0000-0000-0000902C0000}"/>
    <cellStyle name="T_Dec '05 Production Meeting_4. Apr Pro Mtg1_2006 Revised Nenkei (10.4)_May production meeting(28Ksales) 2" xfId="11404" xr:uid="{00000000-0005-0000-0000-0000912C0000}"/>
    <cellStyle name="T_Dec '05 Production Meeting_4. Apr Pro Mtg1_2006 Revised Nenkei (10.4)_May production meeting(28Ksales) 2 2" xfId="11405" xr:uid="{00000000-0005-0000-0000-0000922C0000}"/>
    <cellStyle name="T_Dec '05 Production Meeting_4. Apr Pro Mtg1_2006 Revised Nenkei (10.4)_May production meeting(28Ksales) 3" xfId="11406" xr:uid="{00000000-0005-0000-0000-0000932C0000}"/>
    <cellStyle name="T_Dec '05 Production Meeting_4. Apr Pro Mtg1_2006 Revised Nenkei (10.4)_May production meeting(28Ksales) 4" xfId="11407" xr:uid="{00000000-0005-0000-0000-0000942C0000}"/>
    <cellStyle name="T_Dec '05 Production Meeting_4. Apr Pro Mtg1_2006 Revised Nenkei (10.4)_Mkt forecast" xfId="11408" xr:uid="{00000000-0005-0000-0000-0000952C0000}"/>
    <cellStyle name="T_Dec '05 Production Meeting_4. Apr Pro Mtg1_2006 Revised Nenkei (10.4)_Mkt forecast 2" xfId="11409" xr:uid="{00000000-0005-0000-0000-0000962C0000}"/>
    <cellStyle name="T_Dec '05 Production Meeting_4. Apr Pro Mtg1_2006 Revised Nenkei (10.4)_Mkt forecast 2 2" xfId="11410" xr:uid="{00000000-0005-0000-0000-0000972C0000}"/>
    <cellStyle name="T_Dec '05 Production Meeting_4. Apr Pro Mtg1_2006 Revised Nenkei (10.4)_Mkt forecast 3" xfId="11411" xr:uid="{00000000-0005-0000-0000-0000982C0000}"/>
    <cellStyle name="T_Dec '05 Production Meeting_4. Apr Pro Mtg1_2006 Revised Nenkei (10.4)_Mkt forecast 4" xfId="11412" xr:uid="{00000000-0005-0000-0000-0000992C0000}"/>
    <cellStyle name="T_Dec '05 Production Meeting_4. Apr Pro Mtg1_2006 Revised Nenkei (10.4)_Nenkei Rundow (Internal-Positive scenario)" xfId="11413" xr:uid="{00000000-0005-0000-0000-00009A2C0000}"/>
    <cellStyle name="T_Dec '05 Production Meeting_4. Apr Pro Mtg1_2006 Revised Nenkei (10.4)_Nenkei Rundow (Internal-Positive scenario) 2" xfId="11414" xr:uid="{00000000-0005-0000-0000-00009B2C0000}"/>
    <cellStyle name="T_Dec '05 Production Meeting_4. Apr Pro Mtg1_2006 Revised Nenkei (10.4)_Nenkei Rundow (Internal-Positive scenario) 2 2" xfId="11415" xr:uid="{00000000-0005-0000-0000-00009C2C0000}"/>
    <cellStyle name="T_Dec '05 Production Meeting_4. Apr Pro Mtg1_2006 Revised Nenkei (10.4)_Nenkei Rundow (Internal-Positive scenario) 3" xfId="11416" xr:uid="{00000000-0005-0000-0000-00009D2C0000}"/>
    <cellStyle name="T_Dec '05 Production Meeting_4. Apr Pro Mtg1_2006 Revised Nenkei (10.4)_Nenkei Rundow (Internal-Positive scenario) 4" xfId="11417" xr:uid="{00000000-0005-0000-0000-00009E2C0000}"/>
    <cellStyle name="T_Dec '05 Production Meeting_4. Apr Pro Mtg1_2006 Revised Nenkei (10.4)_Order rundown (Feb production result updated send to SAPD) Final" xfId="11418" xr:uid="{00000000-0005-0000-0000-00009F2C0000}"/>
    <cellStyle name="T_Dec '05 Production Meeting_4. Apr Pro Mtg1_2006 Revised Nenkei (10.4)_Order rundown (Feb production result updated send to SAPD) Final 2" xfId="11419" xr:uid="{00000000-0005-0000-0000-0000A02C0000}"/>
    <cellStyle name="T_Dec '05 Production Meeting_4. Apr Pro Mtg1_2006 Revised Nenkei (10.4)_Order rundown (Feb production result updated send to SAPD) Final 2 2" xfId="11420" xr:uid="{00000000-0005-0000-0000-0000A12C0000}"/>
    <cellStyle name="T_Dec '05 Production Meeting_4. Apr Pro Mtg1_2006 Revised Nenkei (10.4)_Order rundown (Feb production result updated send to SAPD) Final 3" xfId="11421" xr:uid="{00000000-0005-0000-0000-0000A22C0000}"/>
    <cellStyle name="T_Dec '05 Production Meeting_4. Apr Pro Mtg1_2006 Revised Nenkei (10.4)_Order rundown (Feb production result updated send to SAPD) Final 4" xfId="11422" xr:uid="{00000000-0005-0000-0000-0000A32C0000}"/>
    <cellStyle name="T_Dec '05 Production Meeting_4. Apr Pro Mtg1_2006 Revised Nenkei (10.4)_Order rundown (Feb production result updated)" xfId="11423" xr:uid="{00000000-0005-0000-0000-0000A42C0000}"/>
    <cellStyle name="T_Dec '05 Production Meeting_4. Apr Pro Mtg1_2006 Revised Nenkei (10.4)_Order rundown (Feb production result updated) 2" xfId="11424" xr:uid="{00000000-0005-0000-0000-0000A52C0000}"/>
    <cellStyle name="T_Dec '05 Production Meeting_4. Apr Pro Mtg1_2006 Revised Nenkei (10.4)_Order rundown (Feb production result updated) 2 2" xfId="11425" xr:uid="{00000000-0005-0000-0000-0000A62C0000}"/>
    <cellStyle name="T_Dec '05 Production Meeting_4. Apr Pro Mtg1_2006 Revised Nenkei (10.4)_Order rundown (Feb production result updated) 3" xfId="11426" xr:uid="{00000000-0005-0000-0000-0000A72C0000}"/>
    <cellStyle name="T_Dec '05 Production Meeting_4. Apr Pro Mtg1_2006 Revised Nenkei (10.4)_Order rundown (Feb production result updated) 4" xfId="11427" xr:uid="{00000000-0005-0000-0000-0000A82C0000}"/>
    <cellStyle name="T_Dec '05 Production Meeting_4. Apr Pro Mtg1_2006 Revised Nenkei (10.4)_Rundown nenkei ('08)" xfId="11428" xr:uid="{00000000-0005-0000-0000-0000A92C0000}"/>
    <cellStyle name="T_Dec '05 Production Meeting_4. Apr Pro Mtg1_2006 Revised Nenkei (10.4)_Rundown nenkei ('08) 2" xfId="11429" xr:uid="{00000000-0005-0000-0000-0000AA2C0000}"/>
    <cellStyle name="T_Dec '05 Production Meeting_4. Apr Pro Mtg1_2006 Revised Nenkei (10.4)_Rundown nenkei ('08) 2 2" xfId="11430" xr:uid="{00000000-0005-0000-0000-0000AB2C0000}"/>
    <cellStyle name="T_Dec '05 Production Meeting_4. Apr Pro Mtg1_2006 Revised Nenkei (10.4)_Rundown nenkei ('08) 3" xfId="11431" xr:uid="{00000000-0005-0000-0000-0000AC2C0000}"/>
    <cellStyle name="T_Dec '05 Production Meeting_4. Apr Pro Mtg1_2006 Revised Nenkei (10.4)_Rundown nenkei ('08) 4" xfId="11432" xr:uid="{00000000-0005-0000-0000-0000AD2C0000}"/>
    <cellStyle name="T_Dec '05 Production Meeting_4. Apr Pro Mtg1_2006 Revised Nenkei (10.4)_Rundown nenkei ('081)" xfId="11433" xr:uid="{00000000-0005-0000-0000-0000AE2C0000}"/>
    <cellStyle name="T_Dec '05 Production Meeting_4. Apr Pro Mtg1_2006 Revised Nenkei (10.4)_Rundown nenkei ('081) 2" xfId="11434" xr:uid="{00000000-0005-0000-0000-0000AF2C0000}"/>
    <cellStyle name="T_Dec '05 Production Meeting_4. Apr Pro Mtg1_2006 Revised Nenkei (10.4)_Rundown nenkei ('081) 2 2" xfId="11435" xr:uid="{00000000-0005-0000-0000-0000B02C0000}"/>
    <cellStyle name="T_Dec '05 Production Meeting_4. Apr Pro Mtg1_2006 Revised Nenkei (10.4)_Rundown nenkei ('081) 3" xfId="11436" xr:uid="{00000000-0005-0000-0000-0000B12C0000}"/>
    <cellStyle name="T_Dec '05 Production Meeting_4. Apr Pro Mtg1_2006 Revised Nenkei (10.4)_Rundown nenkei ('081) 4" xfId="11437" xr:uid="{00000000-0005-0000-0000-0000B22C0000}"/>
    <cellStyle name="T_Dec '05 Production Meeting_4. Apr production meeting" xfId="11438" xr:uid="{00000000-0005-0000-0000-0000B32C0000}"/>
    <cellStyle name="T_Dec '05 Production Meeting_4. Apr production meeting 2" xfId="11439" xr:uid="{00000000-0005-0000-0000-0000B42C0000}"/>
    <cellStyle name="T_Dec '05 Production Meeting_4. Apr production meeting 2 2" xfId="11440" xr:uid="{00000000-0005-0000-0000-0000B52C0000}"/>
    <cellStyle name="T_Dec '05 Production Meeting_4. Apr production meeting 3" xfId="11441" xr:uid="{00000000-0005-0000-0000-0000B62C0000}"/>
    <cellStyle name="T_Dec '05 Production Meeting_4. Apr production meeting 4" xfId="11442" xr:uid="{00000000-0005-0000-0000-0000B72C0000}"/>
    <cellStyle name="T_Dec '05 Production Meeting_6. June Pro Meeting (Quan)" xfId="11443" xr:uid="{00000000-0005-0000-0000-0000B82C0000}"/>
    <cellStyle name="T_Dec '05 Production Meeting_6. June Pro Meeting (Quan) 2" xfId="11444" xr:uid="{00000000-0005-0000-0000-0000B92C0000}"/>
    <cellStyle name="T_Dec '05 Production Meeting_6. June Pro Meeting (Quan) 2 2" xfId="11445" xr:uid="{00000000-0005-0000-0000-0000BA2C0000}"/>
    <cellStyle name="T_Dec '05 Production Meeting_6. June Pro Meeting (Quan) 3" xfId="11446" xr:uid="{00000000-0005-0000-0000-0000BB2C0000}"/>
    <cellStyle name="T_Dec '05 Production Meeting_6. June Pro Meeting (Quan) 4" xfId="11447" xr:uid="{00000000-0005-0000-0000-0000BC2C0000}"/>
    <cellStyle name="T_Dec '05 Production Meeting_6. Market forecast" xfId="11448" xr:uid="{00000000-0005-0000-0000-0000BD2C0000}"/>
    <cellStyle name="T_Dec '05 Production Meeting_6. Market forecast 2" xfId="11449" xr:uid="{00000000-0005-0000-0000-0000BE2C0000}"/>
    <cellStyle name="T_Dec '05 Production Meeting_6. Market forecast 2 2" xfId="11450" xr:uid="{00000000-0005-0000-0000-0000BF2C0000}"/>
    <cellStyle name="T_Dec '05 Production Meeting_6. Market forecast 3" xfId="11451" xr:uid="{00000000-0005-0000-0000-0000C02C0000}"/>
    <cellStyle name="T_Dec '05 Production Meeting_6. Market forecast 4" xfId="11452" xr:uid="{00000000-0005-0000-0000-0000C12C0000}"/>
    <cellStyle name="T_Dec '05 Production Meeting_7. Jul Rundown" xfId="11453" xr:uid="{00000000-0005-0000-0000-0000C22C0000}"/>
    <cellStyle name="T_Dec '05 Production Meeting_7. Jul Rundown 2" xfId="11454" xr:uid="{00000000-0005-0000-0000-0000C32C0000}"/>
    <cellStyle name="T_Dec '05 Production Meeting_7. Jul Rundown 2 2" xfId="11455" xr:uid="{00000000-0005-0000-0000-0000C42C0000}"/>
    <cellStyle name="T_Dec '05 Production Meeting_7. Jul Rundown 3" xfId="11456" xr:uid="{00000000-0005-0000-0000-0000C52C0000}"/>
    <cellStyle name="T_Dec '05 Production Meeting_7. Jul Rundown 4" xfId="11457" xr:uid="{00000000-0005-0000-0000-0000C62C0000}"/>
    <cellStyle name="T_Dec '05 Production Meeting_8. August Rundown (draft)" xfId="11458" xr:uid="{00000000-0005-0000-0000-0000C72C0000}"/>
    <cellStyle name="T_Dec '05 Production Meeting_8. August Rundown (draft) 2" xfId="11459" xr:uid="{00000000-0005-0000-0000-0000C82C0000}"/>
    <cellStyle name="T_Dec '05 Production Meeting_8. August Rundown (draft) 2 2" xfId="11460" xr:uid="{00000000-0005-0000-0000-0000C92C0000}"/>
    <cellStyle name="T_Dec '05 Production Meeting_8. August Rundown (draft) 3" xfId="11461" xr:uid="{00000000-0005-0000-0000-0000CA2C0000}"/>
    <cellStyle name="T_Dec '05 Production Meeting_8. August Rundown (draft) 4" xfId="11462" xr:uid="{00000000-0005-0000-0000-0000CB2C0000}"/>
    <cellStyle name="T_Dec '05 Production Meeting_9. Sep Rundown (final)" xfId="11463" xr:uid="{00000000-0005-0000-0000-0000CC2C0000}"/>
    <cellStyle name="T_Dec '05 Production Meeting_9. Sep Rundown (final) 2" xfId="11464" xr:uid="{00000000-0005-0000-0000-0000CD2C0000}"/>
    <cellStyle name="T_Dec '05 Production Meeting_9. Sep Rundown (final) 2 2" xfId="11465" xr:uid="{00000000-0005-0000-0000-0000CE2C0000}"/>
    <cellStyle name="T_Dec '05 Production Meeting_9. Sep Rundown (final) 3" xfId="11466" xr:uid="{00000000-0005-0000-0000-0000CF2C0000}"/>
    <cellStyle name="T_Dec '05 Production Meeting_9. Sep Rundown (final) 4" xfId="11467" xr:uid="{00000000-0005-0000-0000-0000D02C0000}"/>
    <cellStyle name="T_Dec '05 Production Meeting_Apr production meeting" xfId="11468" xr:uid="{00000000-0005-0000-0000-0000D12C0000}"/>
    <cellStyle name="T_Dec '05 Production Meeting_Apr production meeting 2" xfId="11469" xr:uid="{00000000-0005-0000-0000-0000D22C0000}"/>
    <cellStyle name="T_Dec '05 Production Meeting_Apr production meeting 2 2" xfId="11470" xr:uid="{00000000-0005-0000-0000-0000D32C0000}"/>
    <cellStyle name="T_Dec '05 Production Meeting_Apr production meeting 3" xfId="11471" xr:uid="{00000000-0005-0000-0000-0000D42C0000}"/>
    <cellStyle name="T_Dec '05 Production Meeting_Apr production meeting 4" xfId="11472" xr:uid="{00000000-0005-0000-0000-0000D52C0000}"/>
    <cellStyle name="T_Dec '05 Production Meeting_April Rundown (final allocation)" xfId="11473" xr:uid="{00000000-0005-0000-0000-0000D62C0000}"/>
    <cellStyle name="T_Dec '05 Production Meeting_April Rundown (final allocation) 2" xfId="11474" xr:uid="{00000000-0005-0000-0000-0000D72C0000}"/>
    <cellStyle name="T_Dec '05 Production Meeting_April Rundown (final allocation) 2 2" xfId="11475" xr:uid="{00000000-0005-0000-0000-0000D82C0000}"/>
    <cellStyle name="T_Dec '05 Production Meeting_April Rundown (final allocation) 3" xfId="11476" xr:uid="{00000000-0005-0000-0000-0000D92C0000}"/>
    <cellStyle name="T_Dec '05 Production Meeting_April Rundown (final allocation) 4" xfId="11477" xr:uid="{00000000-0005-0000-0000-0000DA2C0000}"/>
    <cellStyle name="T_Dec '05 Production Meeting_Kakuho rundown (vs March production meeting)" xfId="11478" xr:uid="{00000000-0005-0000-0000-0000DB2C0000}"/>
    <cellStyle name="T_Dec '05 Production Meeting_Kakuho rundown (vs March production meeting) 2" xfId="11479" xr:uid="{00000000-0005-0000-0000-0000DC2C0000}"/>
    <cellStyle name="T_Dec '05 Production Meeting_Kakuho rundown (vs March production meeting) 2 2" xfId="11480" xr:uid="{00000000-0005-0000-0000-0000DD2C0000}"/>
    <cellStyle name="T_Dec '05 Production Meeting_Kakuho rundown (vs March production meeting) 3" xfId="11481" xr:uid="{00000000-0005-0000-0000-0000DE2C0000}"/>
    <cellStyle name="T_Dec '05 Production Meeting_Kakuho rundown (vs March production meeting) 4" xfId="11482" xr:uid="{00000000-0005-0000-0000-0000DF2C0000}"/>
    <cellStyle name="T_Dec '05 Production Meeting_Market forecast(final)" xfId="11483" xr:uid="{00000000-0005-0000-0000-0000E02C0000}"/>
    <cellStyle name="T_Dec '05 Production Meeting_Market forecast(final) 2" xfId="11484" xr:uid="{00000000-0005-0000-0000-0000E12C0000}"/>
    <cellStyle name="T_Dec '05 Production Meeting_Market forecast(final) 2 2" xfId="11485" xr:uid="{00000000-0005-0000-0000-0000E22C0000}"/>
    <cellStyle name="T_Dec '05 Production Meeting_Market forecast(final) 3" xfId="11486" xr:uid="{00000000-0005-0000-0000-0000E32C0000}"/>
    <cellStyle name="T_Dec '05 Production Meeting_Market forecast(final) 4" xfId="11487" xr:uid="{00000000-0005-0000-0000-0000E42C0000}"/>
    <cellStyle name="T_Dec '05 Production Meeting_Market study for 2nd half (2)" xfId="11488" xr:uid="{00000000-0005-0000-0000-0000E52C0000}"/>
    <cellStyle name="T_Dec '05 Production Meeting_Market study for 2nd half (2) 2" xfId="11489" xr:uid="{00000000-0005-0000-0000-0000E62C0000}"/>
    <cellStyle name="T_Dec '05 Production Meeting_Market study for 2nd half (2) 2 2" xfId="11490" xr:uid="{00000000-0005-0000-0000-0000E72C0000}"/>
    <cellStyle name="T_Dec '05 Production Meeting_Market study for 2nd half (2) 3" xfId="11491" xr:uid="{00000000-0005-0000-0000-0000E82C0000}"/>
    <cellStyle name="T_Dec '05 Production Meeting_Market study for 2nd half (2) 4" xfId="11492" xr:uid="{00000000-0005-0000-0000-0000E92C0000}"/>
    <cellStyle name="T_Dec '05 Production Meeting_Market study(draft1)" xfId="11493" xr:uid="{00000000-0005-0000-0000-0000EA2C0000}"/>
    <cellStyle name="T_Dec '05 Production Meeting_Market study(draft1) 2" xfId="11494" xr:uid="{00000000-0005-0000-0000-0000EB2C0000}"/>
    <cellStyle name="T_Dec '05 Production Meeting_Market study(draft1) 2 2" xfId="11495" xr:uid="{00000000-0005-0000-0000-0000EC2C0000}"/>
    <cellStyle name="T_Dec '05 Production Meeting_Market study(draft1) 3" xfId="11496" xr:uid="{00000000-0005-0000-0000-0000ED2C0000}"/>
    <cellStyle name="T_Dec '05 Production Meeting_Market study(draft1) 4" xfId="11497" xr:uid="{00000000-0005-0000-0000-0000EE2C0000}"/>
    <cellStyle name="T_Dec '05 Production Meeting_Nenkei Rundow (Internal-Positive scenario)" xfId="11498" xr:uid="{00000000-0005-0000-0000-0000EF2C0000}"/>
    <cellStyle name="T_Dec '05 Production Meeting_Nenkei Rundow (Internal-Positive scenario) 2" xfId="11499" xr:uid="{00000000-0005-0000-0000-0000F02C0000}"/>
    <cellStyle name="T_Dec '05 Production Meeting_Nenkei Rundow (Internal-Positive scenario) 2 2" xfId="11500" xr:uid="{00000000-0005-0000-0000-0000F12C0000}"/>
    <cellStyle name="T_Dec '05 Production Meeting_Nenkei Rundow (Internal-Positive scenario) 3" xfId="11501" xr:uid="{00000000-0005-0000-0000-0000F22C0000}"/>
    <cellStyle name="T_Dec '05 Production Meeting_Nenkei Rundow (Internal-Positive scenario) 4" xfId="11502" xr:uid="{00000000-0005-0000-0000-0000F32C0000}"/>
    <cellStyle name="T_Dec '05 Production Meeting_Order rundown (Feb production result updated send to SAPD) Final" xfId="11503" xr:uid="{00000000-0005-0000-0000-0000F42C0000}"/>
    <cellStyle name="T_Dec '05 Production Meeting_Order rundown (Feb production result updated send to SAPD) Final 2" xfId="11504" xr:uid="{00000000-0005-0000-0000-0000F52C0000}"/>
    <cellStyle name="T_Dec '05 Production Meeting_Order rundown (Feb production result updated send to SAPD) Final 2 2" xfId="11505" xr:uid="{00000000-0005-0000-0000-0000F62C0000}"/>
    <cellStyle name="T_Dec '05 Production Meeting_Order rundown (Feb production result updated send to SAPD) Final 3" xfId="11506" xr:uid="{00000000-0005-0000-0000-0000F72C0000}"/>
    <cellStyle name="T_Dec '05 Production Meeting_Order rundown (Feb production result updated send to SAPD) Final 4" xfId="11507" xr:uid="{00000000-0005-0000-0000-0000F82C0000}"/>
    <cellStyle name="T_Dec '05 Production Meeting_Order rundown (Feb production result updated)" xfId="11508" xr:uid="{00000000-0005-0000-0000-0000F92C0000}"/>
    <cellStyle name="T_Dec '05 Production Meeting_Order rundown (Feb production result updated) 2" xfId="11509" xr:uid="{00000000-0005-0000-0000-0000FA2C0000}"/>
    <cellStyle name="T_Dec '05 Production Meeting_Order rundown (Feb production result updated) 2 2" xfId="11510" xr:uid="{00000000-0005-0000-0000-0000FB2C0000}"/>
    <cellStyle name="T_Dec '05 Production Meeting_Order rundown (Feb production result updated) 3" xfId="11511" xr:uid="{00000000-0005-0000-0000-0000FC2C0000}"/>
    <cellStyle name="T_Dec '05 Production Meeting_Order rundown (Feb production result updated) 4" xfId="11512" xr:uid="{00000000-0005-0000-0000-0000FD2C0000}"/>
    <cellStyle name="T_Dec '05 Production Meeting_Rundown nenkei ('08)" xfId="11513" xr:uid="{00000000-0005-0000-0000-0000FE2C0000}"/>
    <cellStyle name="T_Dec '05 Production Meeting_Rundown nenkei ('08) 2" xfId="11514" xr:uid="{00000000-0005-0000-0000-0000FF2C0000}"/>
    <cellStyle name="T_Dec '05 Production Meeting_Rundown nenkei ('08) 2 2" xfId="11515" xr:uid="{00000000-0005-0000-0000-0000002D0000}"/>
    <cellStyle name="T_Dec '05 Production Meeting_Rundown nenkei ('08) 3" xfId="11516" xr:uid="{00000000-0005-0000-0000-0000012D0000}"/>
    <cellStyle name="T_Dec '05 Production Meeting_Rundown nenkei ('08) 4" xfId="11517" xr:uid="{00000000-0005-0000-0000-0000022D0000}"/>
    <cellStyle name="T_DSACH MILK YO MILK CK 2 M.BAC" xfId="11518" xr:uid="{00000000-0005-0000-0000-0000032D0000}"/>
    <cellStyle name="T_DSACH MILK YO MILK CK 2 M.BAC 2" xfId="11519" xr:uid="{00000000-0005-0000-0000-0000042D0000}"/>
    <cellStyle name="T_DSACH MILK YO MILK CK 2 M.BAC 2 2" xfId="11520" xr:uid="{00000000-0005-0000-0000-0000052D0000}"/>
    <cellStyle name="T_DSACH MILK YO MILK CK 2 M.BAC 3" xfId="11521" xr:uid="{00000000-0005-0000-0000-0000062D0000}"/>
    <cellStyle name="T_DSACH MILK YO MILK CK 2 M.BAC 4" xfId="11522" xr:uid="{00000000-0005-0000-0000-0000072D0000}"/>
    <cellStyle name="T_DSKH Tbay Milk , Yomilk CK 2 Vu Thi Hanh" xfId="11523" xr:uid="{00000000-0005-0000-0000-0000082D0000}"/>
    <cellStyle name="T_DSKH Tbay Milk , Yomilk CK 2 Vu Thi Hanh 2" xfId="11524" xr:uid="{00000000-0005-0000-0000-0000092D0000}"/>
    <cellStyle name="T_DSKH Tbay Milk , Yomilk CK 2 Vu Thi Hanh 2 2" xfId="11525" xr:uid="{00000000-0005-0000-0000-00000A2D0000}"/>
    <cellStyle name="T_DSKH Tbay Milk , Yomilk CK 2 Vu Thi Hanh 3" xfId="11526" xr:uid="{00000000-0005-0000-0000-00000B2D0000}"/>
    <cellStyle name="T_DSKH Tbay Milk , Yomilk CK 2 Vu Thi Hanh 4" xfId="11527" xr:uid="{00000000-0005-0000-0000-00000C2D0000}"/>
    <cellStyle name="T_form ton kho CK 2 tuan 8" xfId="11528" xr:uid="{00000000-0005-0000-0000-00000D2D0000}"/>
    <cellStyle name="T_form ton kho CK 2 tuan 8 2" xfId="11529" xr:uid="{00000000-0005-0000-0000-00000E2D0000}"/>
    <cellStyle name="T_form ton kho CK 2 tuan 8 2 2" xfId="11530" xr:uid="{00000000-0005-0000-0000-00000F2D0000}"/>
    <cellStyle name="T_form ton kho CK 2 tuan 8 3" xfId="11531" xr:uid="{00000000-0005-0000-0000-0000102D0000}"/>
    <cellStyle name="T_form ton kho CK 2 tuan 8 4" xfId="11532" xr:uid="{00000000-0005-0000-0000-0000112D0000}"/>
    <cellStyle name="T_Hanpokai mtg Rundown Sep '09" xfId="11533" xr:uid="{00000000-0005-0000-0000-0000122D0000}"/>
    <cellStyle name="T_Hanpokai mtg Rundown Sep '09 2" xfId="11534" xr:uid="{00000000-0005-0000-0000-0000132D0000}"/>
    <cellStyle name="T_Hanpokai mtg Rundown Sep '09 2 2" xfId="11535" xr:uid="{00000000-0005-0000-0000-0000142D0000}"/>
    <cellStyle name="T_Hanpokai mtg Rundown Sep '09 3" xfId="11536" xr:uid="{00000000-0005-0000-0000-0000152D0000}"/>
    <cellStyle name="T_Hanpokai mtg Rundown Sep '09 4" xfId="11537" xr:uid="{00000000-0005-0000-0000-0000162D0000}"/>
    <cellStyle name="T_Hanpokai Rundown" xfId="11538" xr:uid="{00000000-0005-0000-0000-0000172D0000}"/>
    <cellStyle name="T_Hanpokai Rundown - April" xfId="11539" xr:uid="{00000000-0005-0000-0000-0000182D0000}"/>
    <cellStyle name="T_Hanpokai Rundown - April 2" xfId="11540" xr:uid="{00000000-0005-0000-0000-0000192D0000}"/>
    <cellStyle name="T_Hanpokai Rundown - April 2 2" xfId="11541" xr:uid="{00000000-0005-0000-0000-00001A2D0000}"/>
    <cellStyle name="T_Hanpokai Rundown - April 3" xfId="11542" xr:uid="{00000000-0005-0000-0000-00001B2D0000}"/>
    <cellStyle name="T_Hanpokai Rundown - April 4" xfId="11543" xr:uid="{00000000-0005-0000-0000-00001C2D0000}"/>
    <cellStyle name="T_Hanpokai Rundown - Aug REVISED RS" xfId="11544" xr:uid="{00000000-0005-0000-0000-00001D2D0000}"/>
    <cellStyle name="T_Hanpokai Rundown - Aug REVISED RS 2" xfId="11545" xr:uid="{00000000-0005-0000-0000-00001E2D0000}"/>
    <cellStyle name="T_Hanpokai Rundown - Aug REVISED RS 2 2" xfId="11546" xr:uid="{00000000-0005-0000-0000-00001F2D0000}"/>
    <cellStyle name="T_Hanpokai Rundown - Aug REVISED RS 3" xfId="11547" xr:uid="{00000000-0005-0000-0000-0000202D0000}"/>
    <cellStyle name="T_Hanpokai Rundown - Aug REVISED RS 4" xfId="11548" xr:uid="{00000000-0005-0000-0000-0000212D0000}"/>
    <cellStyle name="T_Hanpokai Rundown - July" xfId="11549" xr:uid="{00000000-0005-0000-0000-0000222D0000}"/>
    <cellStyle name="T_Hanpokai Rundown - July 2" xfId="11550" xr:uid="{00000000-0005-0000-0000-0000232D0000}"/>
    <cellStyle name="T_Hanpokai Rundown - July 2 2" xfId="11551" xr:uid="{00000000-0005-0000-0000-0000242D0000}"/>
    <cellStyle name="T_Hanpokai Rundown - July 3" xfId="11552" xr:uid="{00000000-0005-0000-0000-0000252D0000}"/>
    <cellStyle name="T_Hanpokai Rundown - July 4" xfId="11553" xr:uid="{00000000-0005-0000-0000-0000262D0000}"/>
    <cellStyle name="T_Hanpokai Rundown - Jun" xfId="11554" xr:uid="{00000000-0005-0000-0000-0000272D0000}"/>
    <cellStyle name="T_Hanpokai Rundown - Jun 2" xfId="11555" xr:uid="{00000000-0005-0000-0000-0000282D0000}"/>
    <cellStyle name="T_Hanpokai Rundown - Jun 2 2" xfId="11556" xr:uid="{00000000-0005-0000-0000-0000292D0000}"/>
    <cellStyle name="T_Hanpokai Rundown - Jun 3" xfId="11557" xr:uid="{00000000-0005-0000-0000-00002A2D0000}"/>
    <cellStyle name="T_Hanpokai Rundown - Jun 4" xfId="11558" xr:uid="{00000000-0005-0000-0000-00002B2D0000}"/>
    <cellStyle name="T_Hanpokai Rundown - May" xfId="11559" xr:uid="{00000000-0005-0000-0000-00002C2D0000}"/>
    <cellStyle name="T_Hanpokai Rundown - May 2" xfId="11560" xr:uid="{00000000-0005-0000-0000-00002D2D0000}"/>
    <cellStyle name="T_Hanpokai Rundown - May 2 2" xfId="11561" xr:uid="{00000000-0005-0000-0000-00002E2D0000}"/>
    <cellStyle name="T_Hanpokai Rundown - May 3" xfId="11562" xr:uid="{00000000-0005-0000-0000-00002F2D0000}"/>
    <cellStyle name="T_Hanpokai Rundown - May 4" xfId="11563" xr:uid="{00000000-0005-0000-0000-0000302D0000}"/>
    <cellStyle name="T_Hanpokai Rundown 10" xfId="11564" xr:uid="{00000000-0005-0000-0000-0000312D0000}"/>
    <cellStyle name="T_Hanpokai Rundown 2" xfId="11565" xr:uid="{00000000-0005-0000-0000-0000322D0000}"/>
    <cellStyle name="T_Hanpokai Rundown 2 2" xfId="11566" xr:uid="{00000000-0005-0000-0000-0000332D0000}"/>
    <cellStyle name="T_Hanpokai Rundown 3" xfId="11567" xr:uid="{00000000-0005-0000-0000-0000342D0000}"/>
    <cellStyle name="T_Hanpokai Rundown 4" xfId="11568" xr:uid="{00000000-0005-0000-0000-0000352D0000}"/>
    <cellStyle name="T_Hanpokai Rundown 5" xfId="11569" xr:uid="{00000000-0005-0000-0000-0000362D0000}"/>
    <cellStyle name="T_Hanpokai Rundown 6" xfId="11570" xr:uid="{00000000-0005-0000-0000-0000372D0000}"/>
    <cellStyle name="T_Hanpokai Rundown 7" xfId="11571" xr:uid="{00000000-0005-0000-0000-0000382D0000}"/>
    <cellStyle name="T_Hanpokai Rundown 8" xfId="11572" xr:uid="{00000000-0005-0000-0000-0000392D0000}"/>
    <cellStyle name="T_Hanpokai Rundown 9" xfId="11573" xr:uid="{00000000-0005-0000-0000-00003A2D0000}"/>
    <cellStyle name="T_Hanpokai Rundown Feb '10 (MACRO)" xfId="11574" xr:uid="{00000000-0005-0000-0000-00003B2D0000}"/>
    <cellStyle name="T_Hanpokai Rundown Feb '10 (MACRO) 2" xfId="11575" xr:uid="{00000000-0005-0000-0000-00003C2D0000}"/>
    <cellStyle name="T_Hanpokai Rundown Feb '10 (MACRO) 2 2" xfId="11576" xr:uid="{00000000-0005-0000-0000-00003D2D0000}"/>
    <cellStyle name="T_Hanpokai Rundown Feb '10 (MACRO) 3" xfId="11577" xr:uid="{00000000-0005-0000-0000-00003E2D0000}"/>
    <cellStyle name="T_Hanpokai Rundown Feb '10 (MACRO) 4" xfId="11578" xr:uid="{00000000-0005-0000-0000-00003F2D0000}"/>
    <cellStyle name="T_Hanpokai Rundown Mar '10 (MACRO)" xfId="11579" xr:uid="{00000000-0005-0000-0000-0000402D0000}"/>
    <cellStyle name="T_Hanpokai Rundown Mar '10 (MACRO) 2" xfId="11580" xr:uid="{00000000-0005-0000-0000-0000412D0000}"/>
    <cellStyle name="T_Hanpokai Rundown Mar '10 (MACRO) 2 2" xfId="11581" xr:uid="{00000000-0005-0000-0000-0000422D0000}"/>
    <cellStyle name="T_Hanpokai Rundown Mar '10 (MACRO) 3" xfId="11582" xr:uid="{00000000-0005-0000-0000-0000432D0000}"/>
    <cellStyle name="T_Hanpokai Rundown Mar '10 (MACRO) 4" xfId="11583" xr:uid="{00000000-0005-0000-0000-0000442D0000}"/>
    <cellStyle name="T_Hanpokai Rundown Nov '09" xfId="11584" xr:uid="{00000000-0005-0000-0000-0000452D0000}"/>
    <cellStyle name="T_Hanpokai Rundown Nov '09 2" xfId="11585" xr:uid="{00000000-0005-0000-0000-0000462D0000}"/>
    <cellStyle name="T_Hanpokai Rundown Nov '09 2 2" xfId="11586" xr:uid="{00000000-0005-0000-0000-0000472D0000}"/>
    <cellStyle name="T_Hanpokai Rundown Nov '09 3" xfId="11587" xr:uid="{00000000-0005-0000-0000-0000482D0000}"/>
    <cellStyle name="T_Hanpokai Rundown Nov '09 4" xfId="11588" xr:uid="{00000000-0005-0000-0000-0000492D0000}"/>
    <cellStyle name="T_Jan Kakuho Rundown" xfId="11589" xr:uid="{00000000-0005-0000-0000-00004A2D0000}"/>
    <cellStyle name="T_Jan Kakuho Rundown 2" xfId="11590" xr:uid="{00000000-0005-0000-0000-00004B2D0000}"/>
    <cellStyle name="T_Jan Kakuho Rundown 2 2" xfId="11591" xr:uid="{00000000-0005-0000-0000-00004C2D0000}"/>
    <cellStyle name="T_Jan Kakuho Rundown 3" xfId="11592" xr:uid="{00000000-0005-0000-0000-00004D2D0000}"/>
    <cellStyle name="T_Jan Kakuho Rundown 4" xfId="11593" xr:uid="{00000000-0005-0000-0000-00004E2D0000}"/>
    <cellStyle name="T_Kakuho Rundown July '10 (MACRO)" xfId="11594" xr:uid="{00000000-0005-0000-0000-00004F2D0000}"/>
    <cellStyle name="T_Kakuho Rundown July '10 (MACRO) 2" xfId="11595" xr:uid="{00000000-0005-0000-0000-0000502D0000}"/>
    <cellStyle name="T_Kakuho Rundown July '10 (MACRO) 2 2" xfId="11596" xr:uid="{00000000-0005-0000-0000-0000512D0000}"/>
    <cellStyle name="T_Kakuho Rundown July '10 (MACRO) 3" xfId="11597" xr:uid="{00000000-0005-0000-0000-0000522D0000}"/>
    <cellStyle name="T_Kakuho Rundown July '10 (MACRO) 4" xfId="11598" xr:uid="{00000000-0005-0000-0000-0000532D0000}"/>
    <cellStyle name="T_Kakuho_Rundown_CA_201111" xfId="11599" xr:uid="{00000000-0005-0000-0000-0000542D0000}"/>
    <cellStyle name="T_Kakuho_Rundown_CA_201111 2" xfId="11600" xr:uid="{00000000-0005-0000-0000-0000552D0000}"/>
    <cellStyle name="T_Kakuho_Rundown_CA_201111 2 2" xfId="11601" xr:uid="{00000000-0005-0000-0000-0000562D0000}"/>
    <cellStyle name="T_Kakuho_Rundown_CA_201111 3" xfId="11602" xr:uid="{00000000-0005-0000-0000-0000572D0000}"/>
    <cellStyle name="T_Kakuho_Rundown_CA_201111 4" xfId="11603" xr:uid="{00000000-0005-0000-0000-0000582D0000}"/>
    <cellStyle name="T_Kakuho_Rundown_ID_201101" xfId="11604" xr:uid="{00000000-0005-0000-0000-0000592D0000}"/>
    <cellStyle name="T_Kakuho_Rundown_ID_201102" xfId="11605" xr:uid="{00000000-0005-0000-0000-00005A2D0000}"/>
    <cellStyle name="T_Kakuho_Rundown_ID_201103" xfId="11606" xr:uid="{00000000-0005-0000-0000-00005B2D0000}"/>
    <cellStyle name="T_Kakuho_Rundown_ID_201104" xfId="11607" xr:uid="{00000000-0005-0000-0000-00005C2D0000}"/>
    <cellStyle name="T_Kakuho_Rundown_ID_201105" xfId="11608" xr:uid="{00000000-0005-0000-0000-00005D2D0000}"/>
    <cellStyle name="T_Kakuho_Rundown_ID_201106" xfId="11609" xr:uid="{00000000-0005-0000-0000-00005E2D0000}"/>
    <cellStyle name="T_Kakuho_Rundown_ID_201107" xfId="11610" xr:uid="{00000000-0005-0000-0000-00005F2D0000}"/>
    <cellStyle name="T_Kakuho_Rundown_ID_201108" xfId="11611" xr:uid="{00000000-0005-0000-0000-0000602D0000}"/>
    <cellStyle name="T_Kakuho_Rundown_ID_201109" xfId="11612" xr:uid="{00000000-0005-0000-0000-0000612D0000}"/>
    <cellStyle name="T_Kakuho_Rundown_ID_201110" xfId="11613" xr:uid="{00000000-0005-0000-0000-0000622D0000}"/>
    <cellStyle name="T_Kakuho_Rundown_ID_201111" xfId="11614" xr:uid="{00000000-0005-0000-0000-0000632D0000}"/>
    <cellStyle name="T_Kakuho_Rundown_ID_201111 2" xfId="11615" xr:uid="{00000000-0005-0000-0000-0000642D0000}"/>
    <cellStyle name="T_Kakuho_Rundown_ID_201111 2 2" xfId="11616" xr:uid="{00000000-0005-0000-0000-0000652D0000}"/>
    <cellStyle name="T_Kakuho_Rundown_ID_201111 3" xfId="11617" xr:uid="{00000000-0005-0000-0000-0000662D0000}"/>
    <cellStyle name="T_Kakuho_Rundown_ID_201111 4" xfId="11618" xr:uid="{00000000-0005-0000-0000-0000672D0000}"/>
    <cellStyle name="T_Mar allocation and sales follow up (allocation)" xfId="11619" xr:uid="{00000000-0005-0000-0000-0000682D0000}"/>
    <cellStyle name="T_Mar allocation and sales follow up (allocation) 2" xfId="11620" xr:uid="{00000000-0005-0000-0000-0000692D0000}"/>
    <cellStyle name="T_Mar allocation and sales follow up (allocation) 2 2" xfId="11621" xr:uid="{00000000-0005-0000-0000-00006A2D0000}"/>
    <cellStyle name="T_Mar allocation and sales follow up (allocation) 3" xfId="11622" xr:uid="{00000000-0005-0000-0000-00006B2D0000}"/>
    <cellStyle name="T_Mar allocation and sales follow up (allocation) 4" xfId="11623" xr:uid="{00000000-0005-0000-0000-00006C2D0000}"/>
    <cellStyle name="T_Market simulation up to 2010" xfId="11624" xr:uid="{00000000-0005-0000-0000-00006D2D0000}"/>
    <cellStyle name="T_Market simulation up to 2010 2" xfId="11625" xr:uid="{00000000-0005-0000-0000-00006E2D0000}"/>
    <cellStyle name="T_Market simulation up to 2010 2 2" xfId="11626" xr:uid="{00000000-0005-0000-0000-00006F2D0000}"/>
    <cellStyle name="T_Market simulation up to 2010 3" xfId="11627" xr:uid="{00000000-0005-0000-0000-0000702D0000}"/>
    <cellStyle name="T_Market simulation up to 2010 4" xfId="11628" xr:uid="{00000000-0005-0000-0000-0000712D0000}"/>
    <cellStyle name="T_Market study" xfId="11629" xr:uid="{00000000-0005-0000-0000-0000722D0000}"/>
    <cellStyle name="T_Market study 2" xfId="11630" xr:uid="{00000000-0005-0000-0000-0000732D0000}"/>
    <cellStyle name="T_Market study 2 2" xfId="11631" xr:uid="{00000000-0005-0000-0000-0000742D0000}"/>
    <cellStyle name="T_Market study 3" xfId="11632" xr:uid="{00000000-0005-0000-0000-0000752D0000}"/>
    <cellStyle name="T_Market study 4" xfId="11633" xr:uid="{00000000-0005-0000-0000-0000762D0000}"/>
    <cellStyle name="T_Market study(draft)" xfId="11634" xr:uid="{00000000-0005-0000-0000-0000772D0000}"/>
    <cellStyle name="T_Market study(draft) 2" xfId="11635" xr:uid="{00000000-0005-0000-0000-0000782D0000}"/>
    <cellStyle name="T_Market study(draft) 2 2" xfId="11636" xr:uid="{00000000-0005-0000-0000-0000792D0000}"/>
    <cellStyle name="T_Market study(draft) 3" xfId="11637" xr:uid="{00000000-0005-0000-0000-00007A2D0000}"/>
    <cellStyle name="T_Market study(draft) 4" xfId="11638" xr:uid="{00000000-0005-0000-0000-00007B2D0000}"/>
    <cellStyle name="T_Market study(draft)_'09 OAP Rundown" xfId="11639" xr:uid="{00000000-0005-0000-0000-00007C2D0000}"/>
    <cellStyle name="T_Market study(draft)_'09 OAP Rundown 2" xfId="11640" xr:uid="{00000000-0005-0000-0000-00007D2D0000}"/>
    <cellStyle name="T_Market study(draft)_'09 OAP Rundown 2 2" xfId="11641" xr:uid="{00000000-0005-0000-0000-00007E2D0000}"/>
    <cellStyle name="T_Market study(draft)_'09 OAP Rundown 3" xfId="11642" xr:uid="{00000000-0005-0000-0000-00007F2D0000}"/>
    <cellStyle name="T_Market study(draft)_'09 OAP Rundown 4" xfId="11643" xr:uid="{00000000-0005-0000-0000-0000802D0000}"/>
    <cellStyle name="T_Market study(draft)_10. Production Mtg" xfId="11644" xr:uid="{00000000-0005-0000-0000-0000812D0000}"/>
    <cellStyle name="T_Market study(draft)_10. Production Mtg 2" xfId="11645" xr:uid="{00000000-0005-0000-0000-0000822D0000}"/>
    <cellStyle name="T_Market study(draft)_10. Production Mtg 2 2" xfId="11646" xr:uid="{00000000-0005-0000-0000-0000832D0000}"/>
    <cellStyle name="T_Market study(draft)_10. Production Mtg 3" xfId="11647" xr:uid="{00000000-0005-0000-0000-0000842D0000}"/>
    <cellStyle name="T_Market study(draft)_10. Production Mtg 4" xfId="11648" xr:uid="{00000000-0005-0000-0000-0000852D0000}"/>
    <cellStyle name="T_Market study(draft)_10.Oct Rundown (Draft)" xfId="11649" xr:uid="{00000000-0005-0000-0000-0000862D0000}"/>
    <cellStyle name="T_Market study(draft)_10.Oct Rundown (Draft) 2" xfId="11650" xr:uid="{00000000-0005-0000-0000-0000872D0000}"/>
    <cellStyle name="T_Market study(draft)_10.Oct Rundown (Draft) 2 2" xfId="11651" xr:uid="{00000000-0005-0000-0000-0000882D0000}"/>
    <cellStyle name="T_Market study(draft)_10.Oct Rundown (Draft) 3" xfId="11652" xr:uid="{00000000-0005-0000-0000-0000892D0000}"/>
    <cellStyle name="T_Market study(draft)_10.Oct Rundown (Draft) 4" xfId="11653" xr:uid="{00000000-0005-0000-0000-00008A2D0000}"/>
    <cellStyle name="T_Market study(draft)_12. Rundown (draft, Rev. 4, Nov. 27)" xfId="11654" xr:uid="{00000000-0005-0000-0000-00008B2D0000}"/>
    <cellStyle name="T_Market study(draft)_12. Rundown (draft, Rev. 4, Nov. 27) 2" xfId="11655" xr:uid="{00000000-0005-0000-0000-00008C2D0000}"/>
    <cellStyle name="T_Market study(draft)_12. Rundown (draft, Rev. 4, Nov. 27) 2 2" xfId="11656" xr:uid="{00000000-0005-0000-0000-00008D2D0000}"/>
    <cellStyle name="T_Market study(draft)_12. Rundown (draft, Rev. 4, Nov. 27) 3" xfId="11657" xr:uid="{00000000-0005-0000-0000-00008E2D0000}"/>
    <cellStyle name="T_Market study(draft)_12. Rundown (draft, Rev. 4, Nov. 27) 4" xfId="11658" xr:uid="{00000000-0005-0000-0000-00008F2D0000}"/>
    <cellStyle name="T_Market study(draft)_2007 Vietnam RAP (final, June 13)" xfId="11659" xr:uid="{00000000-0005-0000-0000-0000902D0000}"/>
    <cellStyle name="T_Market study(draft)_2007 Vietnam RAP (final, June 13) 2" xfId="11660" xr:uid="{00000000-0005-0000-0000-0000912D0000}"/>
    <cellStyle name="T_Market study(draft)_2007 Vietnam RAP (final, June 13) 2 2" xfId="11661" xr:uid="{00000000-0005-0000-0000-0000922D0000}"/>
    <cellStyle name="T_Market study(draft)_2007 Vietnam RAP (final, June 13) 3" xfId="11662" xr:uid="{00000000-0005-0000-0000-0000932D0000}"/>
    <cellStyle name="T_Market study(draft)_2007 Vietnam RAP (final, June 13) 4" xfId="11663" xr:uid="{00000000-0005-0000-0000-0000942D0000}"/>
    <cellStyle name="T_Market study(draft)_4. Apr production meeting" xfId="11664" xr:uid="{00000000-0005-0000-0000-0000952D0000}"/>
    <cellStyle name="T_Market study(draft)_4. Apr production meeting 2" xfId="11665" xr:uid="{00000000-0005-0000-0000-0000962D0000}"/>
    <cellStyle name="T_Market study(draft)_4. Apr production meeting 2 2" xfId="11666" xr:uid="{00000000-0005-0000-0000-0000972D0000}"/>
    <cellStyle name="T_Market study(draft)_4. Apr production meeting 3" xfId="11667" xr:uid="{00000000-0005-0000-0000-0000982D0000}"/>
    <cellStyle name="T_Market study(draft)_4. Apr production meeting 4" xfId="11668" xr:uid="{00000000-0005-0000-0000-0000992D0000}"/>
    <cellStyle name="T_Market study(draft)_4. April Rundown (final)" xfId="11669" xr:uid="{00000000-0005-0000-0000-00009A2D0000}"/>
    <cellStyle name="T_Market study(draft)_4. April Rundown (final) 2" xfId="11670" xr:uid="{00000000-0005-0000-0000-00009B2D0000}"/>
    <cellStyle name="T_Market study(draft)_4. April Rundown (final) 2 2" xfId="11671" xr:uid="{00000000-0005-0000-0000-00009C2D0000}"/>
    <cellStyle name="T_Market study(draft)_4. April Rundown (final) 3" xfId="11672" xr:uid="{00000000-0005-0000-0000-00009D2D0000}"/>
    <cellStyle name="T_Market study(draft)_4. April Rundown (final) 4" xfId="11673" xr:uid="{00000000-0005-0000-0000-00009E2D0000}"/>
    <cellStyle name="T_Market study(draft)_5. Rundown (final allocation)" xfId="11674" xr:uid="{00000000-0005-0000-0000-00009F2D0000}"/>
    <cellStyle name="T_Market study(draft)_5. Rundown (final allocation) 2" xfId="11675" xr:uid="{00000000-0005-0000-0000-0000A02D0000}"/>
    <cellStyle name="T_Market study(draft)_5. Rundown (final allocation) 2 2" xfId="11676" xr:uid="{00000000-0005-0000-0000-0000A12D0000}"/>
    <cellStyle name="T_Market study(draft)_5. Rundown (final allocation) 3" xfId="11677" xr:uid="{00000000-0005-0000-0000-0000A22D0000}"/>
    <cellStyle name="T_Market study(draft)_5. Rundown (final allocation) 4" xfId="11678" xr:uid="{00000000-0005-0000-0000-0000A32D0000}"/>
    <cellStyle name="T_Market study(draft)_6. June Pro Meeting (Quan)" xfId="11679" xr:uid="{00000000-0005-0000-0000-0000A42D0000}"/>
    <cellStyle name="T_Market study(draft)_6. June Pro Meeting (Quan) 2" xfId="11680" xr:uid="{00000000-0005-0000-0000-0000A52D0000}"/>
    <cellStyle name="T_Market study(draft)_6. June Pro Meeting (Quan) 2 2" xfId="11681" xr:uid="{00000000-0005-0000-0000-0000A62D0000}"/>
    <cellStyle name="T_Market study(draft)_6. June Pro Meeting (Quan) 3" xfId="11682" xr:uid="{00000000-0005-0000-0000-0000A72D0000}"/>
    <cellStyle name="T_Market study(draft)_6. June Pro Meeting (Quan) 4" xfId="11683" xr:uid="{00000000-0005-0000-0000-0000A82D0000}"/>
    <cellStyle name="T_Market study(draft)_6. Market forecast" xfId="11684" xr:uid="{00000000-0005-0000-0000-0000A92D0000}"/>
    <cellStyle name="T_Market study(draft)_6. Market forecast 2" xfId="11685" xr:uid="{00000000-0005-0000-0000-0000AA2D0000}"/>
    <cellStyle name="T_Market study(draft)_6. Market forecast 2 2" xfId="11686" xr:uid="{00000000-0005-0000-0000-0000AB2D0000}"/>
    <cellStyle name="T_Market study(draft)_6. Market forecast 3" xfId="11687" xr:uid="{00000000-0005-0000-0000-0000AC2D0000}"/>
    <cellStyle name="T_Market study(draft)_6. Market forecast 4" xfId="11688" xr:uid="{00000000-0005-0000-0000-0000AD2D0000}"/>
    <cellStyle name="T_Market study(draft)_7. Jul Rundown" xfId="11689" xr:uid="{00000000-0005-0000-0000-0000AE2D0000}"/>
    <cellStyle name="T_Market study(draft)_7. Jul Rundown 2" xfId="11690" xr:uid="{00000000-0005-0000-0000-0000AF2D0000}"/>
    <cellStyle name="T_Market study(draft)_7. Jul Rundown 2 2" xfId="11691" xr:uid="{00000000-0005-0000-0000-0000B02D0000}"/>
    <cellStyle name="T_Market study(draft)_7. Jul Rundown 3" xfId="11692" xr:uid="{00000000-0005-0000-0000-0000B12D0000}"/>
    <cellStyle name="T_Market study(draft)_7. Jul Rundown 4" xfId="11693" xr:uid="{00000000-0005-0000-0000-0000B22D0000}"/>
    <cellStyle name="T_Market study(draft)_8. August Rundown (draft)" xfId="11694" xr:uid="{00000000-0005-0000-0000-0000B32D0000}"/>
    <cellStyle name="T_Market study(draft)_8. August Rundown (draft) 2" xfId="11695" xr:uid="{00000000-0005-0000-0000-0000B42D0000}"/>
    <cellStyle name="T_Market study(draft)_8. August Rundown (draft) 2 2" xfId="11696" xr:uid="{00000000-0005-0000-0000-0000B52D0000}"/>
    <cellStyle name="T_Market study(draft)_8. August Rundown (draft) 3" xfId="11697" xr:uid="{00000000-0005-0000-0000-0000B62D0000}"/>
    <cellStyle name="T_Market study(draft)_8. August Rundown (draft) 4" xfId="11698" xr:uid="{00000000-0005-0000-0000-0000B72D0000}"/>
    <cellStyle name="T_Market study(draft)_Apr production meeting" xfId="11699" xr:uid="{00000000-0005-0000-0000-0000B82D0000}"/>
    <cellStyle name="T_Market study(draft)_Apr production meeting 2" xfId="11700" xr:uid="{00000000-0005-0000-0000-0000B92D0000}"/>
    <cellStyle name="T_Market study(draft)_Apr production meeting 2 2" xfId="11701" xr:uid="{00000000-0005-0000-0000-0000BA2D0000}"/>
    <cellStyle name="T_Market study(draft)_Apr production meeting 3" xfId="11702" xr:uid="{00000000-0005-0000-0000-0000BB2D0000}"/>
    <cellStyle name="T_Market study(draft)_Apr production meeting 4" xfId="11703" xr:uid="{00000000-0005-0000-0000-0000BC2D0000}"/>
    <cellStyle name="T_Market study(draft)_April Rundown (final allocation)" xfId="11704" xr:uid="{00000000-0005-0000-0000-0000BD2D0000}"/>
    <cellStyle name="T_Market study(draft)_April Rundown (final allocation) 2" xfId="11705" xr:uid="{00000000-0005-0000-0000-0000BE2D0000}"/>
    <cellStyle name="T_Market study(draft)_April Rundown (final allocation) 2 2" xfId="11706" xr:uid="{00000000-0005-0000-0000-0000BF2D0000}"/>
    <cellStyle name="T_Market study(draft)_April Rundown (final allocation) 3" xfId="11707" xr:uid="{00000000-0005-0000-0000-0000C02D0000}"/>
    <cellStyle name="T_Market study(draft)_April Rundown (final allocation) 4" xfId="11708" xr:uid="{00000000-0005-0000-0000-0000C12D0000}"/>
    <cellStyle name="T_Market study(draft)_Kakuho rundown (vs March production meeting)" xfId="11709" xr:uid="{00000000-0005-0000-0000-0000C22D0000}"/>
    <cellStyle name="T_Market study(draft)_Kakuho rundown (vs March production meeting) 2" xfId="11710" xr:uid="{00000000-0005-0000-0000-0000C32D0000}"/>
    <cellStyle name="T_Market study(draft)_Kakuho rundown (vs March production meeting) 2 2" xfId="11711" xr:uid="{00000000-0005-0000-0000-0000C42D0000}"/>
    <cellStyle name="T_Market study(draft)_Kakuho rundown (vs March production meeting) 3" xfId="11712" xr:uid="{00000000-0005-0000-0000-0000C52D0000}"/>
    <cellStyle name="T_Market study(draft)_Kakuho rundown (vs March production meeting) 4" xfId="11713" xr:uid="{00000000-0005-0000-0000-0000C62D0000}"/>
    <cellStyle name="T_Market study(draft)_Market forecast(final)" xfId="11714" xr:uid="{00000000-0005-0000-0000-0000C72D0000}"/>
    <cellStyle name="T_Market study(draft)_Market forecast(final) 2" xfId="11715" xr:uid="{00000000-0005-0000-0000-0000C82D0000}"/>
    <cellStyle name="T_Market study(draft)_Market forecast(final) 2 2" xfId="11716" xr:uid="{00000000-0005-0000-0000-0000C92D0000}"/>
    <cellStyle name="T_Market study(draft)_Market forecast(final) 3" xfId="11717" xr:uid="{00000000-0005-0000-0000-0000CA2D0000}"/>
    <cellStyle name="T_Market study(draft)_Market forecast(final) 4" xfId="11718" xr:uid="{00000000-0005-0000-0000-0000CB2D0000}"/>
    <cellStyle name="T_Market study(draft)_Nenkei Rundow (Internal-Positive scenario)" xfId="11719" xr:uid="{00000000-0005-0000-0000-0000CC2D0000}"/>
    <cellStyle name="T_Market study(draft)_Nenkei Rundow (Internal-Positive scenario) 2" xfId="11720" xr:uid="{00000000-0005-0000-0000-0000CD2D0000}"/>
    <cellStyle name="T_Market study(draft)_Nenkei Rundow (Internal-Positive scenario) 2 2" xfId="11721" xr:uid="{00000000-0005-0000-0000-0000CE2D0000}"/>
    <cellStyle name="T_Market study(draft)_Nenkei Rundow (Internal-Positive scenario) 3" xfId="11722" xr:uid="{00000000-0005-0000-0000-0000CF2D0000}"/>
    <cellStyle name="T_Market study(draft)_Nenkei Rundow (Internal-Positive scenario) 4" xfId="11723" xr:uid="{00000000-0005-0000-0000-0000D02D0000}"/>
    <cellStyle name="T_Market study(draft)_Nenkei rundown(2007 RAP draft 4May)" xfId="11724" xr:uid="{00000000-0005-0000-0000-0000D12D0000}"/>
    <cellStyle name="T_Market study(draft)_Nenkei rundown(2007 RAP draft 4May) 2" xfId="11725" xr:uid="{00000000-0005-0000-0000-0000D22D0000}"/>
    <cellStyle name="T_Market study(draft)_Nenkei rundown(2007 RAP draft 4May) 2 2" xfId="11726" xr:uid="{00000000-0005-0000-0000-0000D32D0000}"/>
    <cellStyle name="T_Market study(draft)_Nenkei rundown(2007 RAP draft 4May) 3" xfId="11727" xr:uid="{00000000-0005-0000-0000-0000D42D0000}"/>
    <cellStyle name="T_Market study(draft)_Nenkei rundown(2007 RAP draft 4May) 4" xfId="11728" xr:uid="{00000000-0005-0000-0000-0000D52D0000}"/>
    <cellStyle name="T_Market study(draft)_Order rundown (Feb production result updated send to SAPD) Final" xfId="11729" xr:uid="{00000000-0005-0000-0000-0000D62D0000}"/>
    <cellStyle name="T_Market study(draft)_Order rundown (Feb production result updated send to SAPD) Final 2" xfId="11730" xr:uid="{00000000-0005-0000-0000-0000D72D0000}"/>
    <cellStyle name="T_Market study(draft)_Order rundown (Feb production result updated send to SAPD) Final 2 2" xfId="11731" xr:uid="{00000000-0005-0000-0000-0000D82D0000}"/>
    <cellStyle name="T_Market study(draft)_Order rundown (Feb production result updated send to SAPD) Final 3" xfId="11732" xr:uid="{00000000-0005-0000-0000-0000D92D0000}"/>
    <cellStyle name="T_Market study(draft)_Order rundown (Feb production result updated send to SAPD) Final 4" xfId="11733" xr:uid="{00000000-0005-0000-0000-0000DA2D0000}"/>
    <cellStyle name="T_Market study(draft)_Order rundown (Feb production result updated)" xfId="11734" xr:uid="{00000000-0005-0000-0000-0000DB2D0000}"/>
    <cellStyle name="T_Market study(draft)_Order rundown (Feb production result updated) 2" xfId="11735" xr:uid="{00000000-0005-0000-0000-0000DC2D0000}"/>
    <cellStyle name="T_Market study(draft)_Order rundown (Feb production result updated) 2 2" xfId="11736" xr:uid="{00000000-0005-0000-0000-0000DD2D0000}"/>
    <cellStyle name="T_Market study(draft)_Order rundown (Feb production result updated) 3" xfId="11737" xr:uid="{00000000-0005-0000-0000-0000DE2D0000}"/>
    <cellStyle name="T_Market study(draft)_Order rundown (Feb production result updated) 4" xfId="11738" xr:uid="{00000000-0005-0000-0000-0000DF2D0000}"/>
    <cellStyle name="T_Market study(draft)_Rundown nenkei ('08)" xfId="11739" xr:uid="{00000000-0005-0000-0000-0000E02D0000}"/>
    <cellStyle name="T_Market study(draft)_Rundown nenkei ('08) 2" xfId="11740" xr:uid="{00000000-0005-0000-0000-0000E12D0000}"/>
    <cellStyle name="T_Market study(draft)_Rundown nenkei ('08) 2 2" xfId="11741" xr:uid="{00000000-0005-0000-0000-0000E22D0000}"/>
    <cellStyle name="T_Market study(draft)_Rundown nenkei ('08) 3" xfId="11742" xr:uid="{00000000-0005-0000-0000-0000E32D0000}"/>
    <cellStyle name="T_Market study(draft)_Rundown nenkei ('08) 4" xfId="11743" xr:uid="{00000000-0005-0000-0000-0000E42D0000}"/>
    <cellStyle name="T_Market study(draft)_TMV rundown (200407R)" xfId="11744" xr:uid="{00000000-0005-0000-0000-0000E52D0000}"/>
    <cellStyle name="T_Market study(draft)_TMV rundown (200407R) 2" xfId="11745" xr:uid="{00000000-0005-0000-0000-0000E62D0000}"/>
    <cellStyle name="T_Market study(draft)_TMV rundown (200407R) 2 2" xfId="11746" xr:uid="{00000000-0005-0000-0000-0000E72D0000}"/>
    <cellStyle name="T_Market study(draft)_TMV rundown (200407R) 3" xfId="11747" xr:uid="{00000000-0005-0000-0000-0000E82D0000}"/>
    <cellStyle name="T_Market study(draft)_TMV rundown (200407R) 4" xfId="11748" xr:uid="{00000000-0005-0000-0000-0000E92D0000}"/>
    <cellStyle name="T_Nov Order Meeting Rundown" xfId="11749" xr:uid="{00000000-0005-0000-0000-0000EA2D0000}"/>
    <cellStyle name="T_Nov Order Meeting Rundown 2" xfId="11750" xr:uid="{00000000-0005-0000-0000-0000EB2D0000}"/>
    <cellStyle name="T_Nov Order Meeting Rundown 2 2" xfId="11751" xr:uid="{00000000-0005-0000-0000-0000EC2D0000}"/>
    <cellStyle name="T_Nov Order Meeting Rundown 3" xfId="11752" xr:uid="{00000000-0005-0000-0000-0000ED2D0000}"/>
    <cellStyle name="T_Nov Order Meeting Rundown 4" xfId="11753" xr:uid="{00000000-0005-0000-0000-0000EE2D0000}"/>
    <cellStyle name="T_NPP Khanh Vinh Thai Nguyen - BC KTTB_CTrinh_TB__20_loc__Milk_Yomilk_CK1" xfId="11754" xr:uid="{00000000-0005-0000-0000-0000EF2D0000}"/>
    <cellStyle name="T_NPP Khanh Vinh Thai Nguyen - BC KTTB_CTrinh_TB__20_loc__Milk_Yomilk_CK1 2" xfId="11755" xr:uid="{00000000-0005-0000-0000-0000F02D0000}"/>
    <cellStyle name="T_NPP Khanh Vinh Thai Nguyen - BC KTTB_CTrinh_TB__20_loc__Milk_Yomilk_CK1 2 2" xfId="11756" xr:uid="{00000000-0005-0000-0000-0000F12D0000}"/>
    <cellStyle name="T_NPP Khanh Vinh Thai Nguyen - BC KTTB_CTrinh_TB__20_loc__Milk_Yomilk_CK1 3" xfId="11757" xr:uid="{00000000-0005-0000-0000-0000F22D0000}"/>
    <cellStyle name="T_NPP Khanh Vinh Thai Nguyen - BC KTTB_CTrinh_TB__20_loc__Milk_Yomilk_CK1 4" xfId="11758" xr:uid="{00000000-0005-0000-0000-0000F32D0000}"/>
    <cellStyle name="T_Oct Hanpokai Rundown" xfId="11759" xr:uid="{00000000-0005-0000-0000-0000F42D0000}"/>
    <cellStyle name="T_Oct Hanpokai Rundown 2" xfId="11760" xr:uid="{00000000-0005-0000-0000-0000F52D0000}"/>
    <cellStyle name="T_Oct Hanpokai Rundown 2 2" xfId="11761" xr:uid="{00000000-0005-0000-0000-0000F62D0000}"/>
    <cellStyle name="T_Oct Hanpokai Rundown 3" xfId="11762" xr:uid="{00000000-0005-0000-0000-0000F72D0000}"/>
    <cellStyle name="T_Oct Hanpokai Rundown 4" xfId="11763" xr:uid="{00000000-0005-0000-0000-0000F82D0000}"/>
    <cellStyle name="T_Order Rundown July '101 (MACRO)" xfId="11764" xr:uid="{00000000-0005-0000-0000-0000F92D0000}"/>
    <cellStyle name="T_Order Rundown July '101 (MACRO) 2" xfId="11765" xr:uid="{00000000-0005-0000-0000-0000FA2D0000}"/>
    <cellStyle name="T_Order Rundown July '101 (MACRO) 2 2" xfId="11766" xr:uid="{00000000-0005-0000-0000-0000FB2D0000}"/>
    <cellStyle name="T_Order Rundown July '101 (MACRO) 3" xfId="11767" xr:uid="{00000000-0005-0000-0000-0000FC2D0000}"/>
    <cellStyle name="T_Order Rundown July '101 (MACRO) 4" xfId="11768" xr:uid="{00000000-0005-0000-0000-0000FD2D0000}"/>
    <cellStyle name="T_Pre-Nenkei study 06 RAP" xfId="11769" xr:uid="{00000000-0005-0000-0000-0000FE2D0000}"/>
    <cellStyle name="T_Pre-Nenkei study 06 RAP 2" xfId="11770" xr:uid="{00000000-0005-0000-0000-0000FF2D0000}"/>
    <cellStyle name="T_Pre-Nenkei study 06 RAP 2 2" xfId="11771" xr:uid="{00000000-0005-0000-0000-0000002E0000}"/>
    <cellStyle name="T_Pre-Nenkei study 06 RAP 3" xfId="11772" xr:uid="{00000000-0005-0000-0000-0000012E0000}"/>
    <cellStyle name="T_Pre-Nenkei study 06 RAP 4" xfId="11773" xr:uid="{00000000-0005-0000-0000-0000022E0000}"/>
    <cellStyle name="T_Pre-Nenkei study 06 RAP_'09 OAP Rundown" xfId="11774" xr:uid="{00000000-0005-0000-0000-0000032E0000}"/>
    <cellStyle name="T_Pre-Nenkei study 06 RAP_'09 OAP Rundown 2" xfId="11775" xr:uid="{00000000-0005-0000-0000-0000042E0000}"/>
    <cellStyle name="T_Pre-Nenkei study 06 RAP_'09 OAP Rundown 2 2" xfId="11776" xr:uid="{00000000-0005-0000-0000-0000052E0000}"/>
    <cellStyle name="T_Pre-Nenkei study 06 RAP_'09 OAP Rundown 3" xfId="11777" xr:uid="{00000000-0005-0000-0000-0000062E0000}"/>
    <cellStyle name="T_Pre-Nenkei study 06 RAP_'09 OAP Rundown 4" xfId="11778" xr:uid="{00000000-0005-0000-0000-0000072E0000}"/>
    <cellStyle name="T_Pre-Nenkei study 06 RAP_10. Production Mtg" xfId="11779" xr:uid="{00000000-0005-0000-0000-0000082E0000}"/>
    <cellStyle name="T_Pre-Nenkei study 06 RAP_10. Production Mtg 2" xfId="11780" xr:uid="{00000000-0005-0000-0000-0000092E0000}"/>
    <cellStyle name="T_Pre-Nenkei study 06 RAP_10. Production Mtg 2 2" xfId="11781" xr:uid="{00000000-0005-0000-0000-00000A2E0000}"/>
    <cellStyle name="T_Pre-Nenkei study 06 RAP_10. Production Mtg 3" xfId="11782" xr:uid="{00000000-0005-0000-0000-00000B2E0000}"/>
    <cellStyle name="T_Pre-Nenkei study 06 RAP_10. Production Mtg 4" xfId="11783" xr:uid="{00000000-0005-0000-0000-00000C2E0000}"/>
    <cellStyle name="T_Pre-Nenkei study 06 RAP_10.Oct Rundown (Draft)" xfId="11784" xr:uid="{00000000-0005-0000-0000-00000D2E0000}"/>
    <cellStyle name="T_Pre-Nenkei study 06 RAP_10.Oct Rundown (Draft) 2" xfId="11785" xr:uid="{00000000-0005-0000-0000-00000E2E0000}"/>
    <cellStyle name="T_Pre-Nenkei study 06 RAP_10.Oct Rundown (Draft) 2 2" xfId="11786" xr:uid="{00000000-0005-0000-0000-00000F2E0000}"/>
    <cellStyle name="T_Pre-Nenkei study 06 RAP_10.Oct Rundown (Draft) 3" xfId="11787" xr:uid="{00000000-0005-0000-0000-0000102E0000}"/>
    <cellStyle name="T_Pre-Nenkei study 06 RAP_10.Oct Rundown (Draft) 4" xfId="11788" xr:uid="{00000000-0005-0000-0000-0000112E0000}"/>
    <cellStyle name="T_Pre-Nenkei study 06 RAP_12. Rundown (draft, Rev. 4, Nov. 27)" xfId="11789" xr:uid="{00000000-0005-0000-0000-0000122E0000}"/>
    <cellStyle name="T_Pre-Nenkei study 06 RAP_12. Rundown (draft, Rev. 4, Nov. 27) 2" xfId="11790" xr:uid="{00000000-0005-0000-0000-0000132E0000}"/>
    <cellStyle name="T_Pre-Nenkei study 06 RAP_12. Rundown (draft, Rev. 4, Nov. 27) 2 2" xfId="11791" xr:uid="{00000000-0005-0000-0000-0000142E0000}"/>
    <cellStyle name="T_Pre-Nenkei study 06 RAP_12. Rundown (draft, Rev. 4, Nov. 27) 3" xfId="11792" xr:uid="{00000000-0005-0000-0000-0000152E0000}"/>
    <cellStyle name="T_Pre-Nenkei study 06 RAP_12. Rundown (draft, Rev. 4, Nov. 27) 4" xfId="11793" xr:uid="{00000000-0005-0000-0000-0000162E0000}"/>
    <cellStyle name="T_Pre-Nenkei study 06 RAP_2007 Vietnam RAP (final, June 13)" xfId="11794" xr:uid="{00000000-0005-0000-0000-0000172E0000}"/>
    <cellStyle name="T_Pre-Nenkei study 06 RAP_2007 Vietnam RAP (final, June 13) 2" xfId="11795" xr:uid="{00000000-0005-0000-0000-0000182E0000}"/>
    <cellStyle name="T_Pre-Nenkei study 06 RAP_2007 Vietnam RAP (final, June 13) 2 2" xfId="11796" xr:uid="{00000000-0005-0000-0000-0000192E0000}"/>
    <cellStyle name="T_Pre-Nenkei study 06 RAP_2007 Vietnam RAP (final, June 13) 3" xfId="11797" xr:uid="{00000000-0005-0000-0000-00001A2E0000}"/>
    <cellStyle name="T_Pre-Nenkei study 06 RAP_2007 Vietnam RAP (final, June 13) 4" xfId="11798" xr:uid="{00000000-0005-0000-0000-00001B2E0000}"/>
    <cellStyle name="T_Pre-Nenkei study 06 RAP_4. Apr production meeting" xfId="11799" xr:uid="{00000000-0005-0000-0000-00001C2E0000}"/>
    <cellStyle name="T_Pre-Nenkei study 06 RAP_4. Apr production meeting 2" xfId="11800" xr:uid="{00000000-0005-0000-0000-00001D2E0000}"/>
    <cellStyle name="T_Pre-Nenkei study 06 RAP_4. Apr production meeting 2 2" xfId="11801" xr:uid="{00000000-0005-0000-0000-00001E2E0000}"/>
    <cellStyle name="T_Pre-Nenkei study 06 RAP_4. Apr production meeting 3" xfId="11802" xr:uid="{00000000-0005-0000-0000-00001F2E0000}"/>
    <cellStyle name="T_Pre-Nenkei study 06 RAP_4. Apr production meeting 4" xfId="11803" xr:uid="{00000000-0005-0000-0000-0000202E0000}"/>
    <cellStyle name="T_Pre-Nenkei study 06 RAP_4. April Rundown (final)" xfId="11804" xr:uid="{00000000-0005-0000-0000-0000212E0000}"/>
    <cellStyle name="T_Pre-Nenkei study 06 RAP_4. April Rundown (final) 2" xfId="11805" xr:uid="{00000000-0005-0000-0000-0000222E0000}"/>
    <cellStyle name="T_Pre-Nenkei study 06 RAP_4. April Rundown (final) 2 2" xfId="11806" xr:uid="{00000000-0005-0000-0000-0000232E0000}"/>
    <cellStyle name="T_Pre-Nenkei study 06 RAP_4. April Rundown (final) 3" xfId="11807" xr:uid="{00000000-0005-0000-0000-0000242E0000}"/>
    <cellStyle name="T_Pre-Nenkei study 06 RAP_4. April Rundown (final) 4" xfId="11808" xr:uid="{00000000-0005-0000-0000-0000252E0000}"/>
    <cellStyle name="T_Pre-Nenkei study 06 RAP_5. Rundown (final allocation)" xfId="11809" xr:uid="{00000000-0005-0000-0000-0000262E0000}"/>
    <cellStyle name="T_Pre-Nenkei study 06 RAP_5. Rundown (final allocation) 2" xfId="11810" xr:uid="{00000000-0005-0000-0000-0000272E0000}"/>
    <cellStyle name="T_Pre-Nenkei study 06 RAP_5. Rundown (final allocation) 2 2" xfId="11811" xr:uid="{00000000-0005-0000-0000-0000282E0000}"/>
    <cellStyle name="T_Pre-Nenkei study 06 RAP_5. Rundown (final allocation) 3" xfId="11812" xr:uid="{00000000-0005-0000-0000-0000292E0000}"/>
    <cellStyle name="T_Pre-Nenkei study 06 RAP_5. Rundown (final allocation) 4" xfId="11813" xr:uid="{00000000-0005-0000-0000-00002A2E0000}"/>
    <cellStyle name="T_Pre-Nenkei study 06 RAP_6. June Pro Meeting (Quan)" xfId="11814" xr:uid="{00000000-0005-0000-0000-00002B2E0000}"/>
    <cellStyle name="T_Pre-Nenkei study 06 RAP_6. June Pro Meeting (Quan) 2" xfId="11815" xr:uid="{00000000-0005-0000-0000-00002C2E0000}"/>
    <cellStyle name="T_Pre-Nenkei study 06 RAP_6. June Pro Meeting (Quan) 2 2" xfId="11816" xr:uid="{00000000-0005-0000-0000-00002D2E0000}"/>
    <cellStyle name="T_Pre-Nenkei study 06 RAP_6. June Pro Meeting (Quan) 3" xfId="11817" xr:uid="{00000000-0005-0000-0000-00002E2E0000}"/>
    <cellStyle name="T_Pre-Nenkei study 06 RAP_6. June Pro Meeting (Quan) 4" xfId="11818" xr:uid="{00000000-0005-0000-0000-00002F2E0000}"/>
    <cellStyle name="T_Pre-Nenkei study 06 RAP_6. Market forecast" xfId="11819" xr:uid="{00000000-0005-0000-0000-0000302E0000}"/>
    <cellStyle name="T_Pre-Nenkei study 06 RAP_6. Market forecast 2" xfId="11820" xr:uid="{00000000-0005-0000-0000-0000312E0000}"/>
    <cellStyle name="T_Pre-Nenkei study 06 RAP_6. Market forecast 2 2" xfId="11821" xr:uid="{00000000-0005-0000-0000-0000322E0000}"/>
    <cellStyle name="T_Pre-Nenkei study 06 RAP_6. Market forecast 3" xfId="11822" xr:uid="{00000000-0005-0000-0000-0000332E0000}"/>
    <cellStyle name="T_Pre-Nenkei study 06 RAP_6. Market forecast 4" xfId="11823" xr:uid="{00000000-0005-0000-0000-0000342E0000}"/>
    <cellStyle name="T_Pre-Nenkei study 06 RAP_7. Jul Rundown" xfId="11824" xr:uid="{00000000-0005-0000-0000-0000352E0000}"/>
    <cellStyle name="T_Pre-Nenkei study 06 RAP_7. Jul Rundown 2" xfId="11825" xr:uid="{00000000-0005-0000-0000-0000362E0000}"/>
    <cellStyle name="T_Pre-Nenkei study 06 RAP_7. Jul Rundown 2 2" xfId="11826" xr:uid="{00000000-0005-0000-0000-0000372E0000}"/>
    <cellStyle name="T_Pre-Nenkei study 06 RAP_7. Jul Rundown 3" xfId="11827" xr:uid="{00000000-0005-0000-0000-0000382E0000}"/>
    <cellStyle name="T_Pre-Nenkei study 06 RAP_7. Jul Rundown 4" xfId="11828" xr:uid="{00000000-0005-0000-0000-0000392E0000}"/>
    <cellStyle name="T_Pre-Nenkei study 06 RAP_8. August Rundown (draft)" xfId="11829" xr:uid="{00000000-0005-0000-0000-00003A2E0000}"/>
    <cellStyle name="T_Pre-Nenkei study 06 RAP_8. August Rundown (draft) 2" xfId="11830" xr:uid="{00000000-0005-0000-0000-00003B2E0000}"/>
    <cellStyle name="T_Pre-Nenkei study 06 RAP_8. August Rundown (draft) 2 2" xfId="11831" xr:uid="{00000000-0005-0000-0000-00003C2E0000}"/>
    <cellStyle name="T_Pre-Nenkei study 06 RAP_8. August Rundown (draft) 3" xfId="11832" xr:uid="{00000000-0005-0000-0000-00003D2E0000}"/>
    <cellStyle name="T_Pre-Nenkei study 06 RAP_8. August Rundown (draft) 4" xfId="11833" xr:uid="{00000000-0005-0000-0000-00003E2E0000}"/>
    <cellStyle name="T_Pre-Nenkei study 06 RAP_Apr production meeting" xfId="11834" xr:uid="{00000000-0005-0000-0000-00003F2E0000}"/>
    <cellStyle name="T_Pre-Nenkei study 06 RAP_Apr production meeting 2" xfId="11835" xr:uid="{00000000-0005-0000-0000-0000402E0000}"/>
    <cellStyle name="T_Pre-Nenkei study 06 RAP_Apr production meeting 2 2" xfId="11836" xr:uid="{00000000-0005-0000-0000-0000412E0000}"/>
    <cellStyle name="T_Pre-Nenkei study 06 RAP_Apr production meeting 3" xfId="11837" xr:uid="{00000000-0005-0000-0000-0000422E0000}"/>
    <cellStyle name="T_Pre-Nenkei study 06 RAP_Apr production meeting 4" xfId="11838" xr:uid="{00000000-0005-0000-0000-0000432E0000}"/>
    <cellStyle name="T_Pre-Nenkei study 06 RAP_April Rundown (final allocation)" xfId="11839" xr:uid="{00000000-0005-0000-0000-0000442E0000}"/>
    <cellStyle name="T_Pre-Nenkei study 06 RAP_April Rundown (final allocation) 2" xfId="11840" xr:uid="{00000000-0005-0000-0000-0000452E0000}"/>
    <cellStyle name="T_Pre-Nenkei study 06 RAP_April Rundown (final allocation) 2 2" xfId="11841" xr:uid="{00000000-0005-0000-0000-0000462E0000}"/>
    <cellStyle name="T_Pre-Nenkei study 06 RAP_April Rundown (final allocation) 3" xfId="11842" xr:uid="{00000000-0005-0000-0000-0000472E0000}"/>
    <cellStyle name="T_Pre-Nenkei study 06 RAP_April Rundown (final allocation) 4" xfId="11843" xr:uid="{00000000-0005-0000-0000-0000482E0000}"/>
    <cellStyle name="T_Pre-Nenkei study 06 RAP_Kakuho rundown (vs March production meeting)" xfId="11844" xr:uid="{00000000-0005-0000-0000-0000492E0000}"/>
    <cellStyle name="T_Pre-Nenkei study 06 RAP_Kakuho rundown (vs March production meeting) 2" xfId="11845" xr:uid="{00000000-0005-0000-0000-00004A2E0000}"/>
    <cellStyle name="T_Pre-Nenkei study 06 RAP_Kakuho rundown (vs March production meeting) 2 2" xfId="11846" xr:uid="{00000000-0005-0000-0000-00004B2E0000}"/>
    <cellStyle name="T_Pre-Nenkei study 06 RAP_Kakuho rundown (vs March production meeting) 3" xfId="11847" xr:uid="{00000000-0005-0000-0000-00004C2E0000}"/>
    <cellStyle name="T_Pre-Nenkei study 06 RAP_Kakuho rundown (vs March production meeting) 4" xfId="11848" xr:uid="{00000000-0005-0000-0000-00004D2E0000}"/>
    <cellStyle name="T_Pre-Nenkei study 06 RAP_Market forecast(final)" xfId="11849" xr:uid="{00000000-0005-0000-0000-00004E2E0000}"/>
    <cellStyle name="T_Pre-Nenkei study 06 RAP_Market forecast(final) 2" xfId="11850" xr:uid="{00000000-0005-0000-0000-00004F2E0000}"/>
    <cellStyle name="T_Pre-Nenkei study 06 RAP_Market forecast(final) 2 2" xfId="11851" xr:uid="{00000000-0005-0000-0000-0000502E0000}"/>
    <cellStyle name="T_Pre-Nenkei study 06 RAP_Market forecast(final) 3" xfId="11852" xr:uid="{00000000-0005-0000-0000-0000512E0000}"/>
    <cellStyle name="T_Pre-Nenkei study 06 RAP_Market forecast(final) 4" xfId="11853" xr:uid="{00000000-0005-0000-0000-0000522E0000}"/>
    <cellStyle name="T_Pre-Nenkei study 06 RAP_Nenkei Rundow (Internal-Positive scenario)" xfId="11854" xr:uid="{00000000-0005-0000-0000-0000532E0000}"/>
    <cellStyle name="T_Pre-Nenkei study 06 RAP_Nenkei Rundow (Internal-Positive scenario) 2" xfId="11855" xr:uid="{00000000-0005-0000-0000-0000542E0000}"/>
    <cellStyle name="T_Pre-Nenkei study 06 RAP_Nenkei Rundow (Internal-Positive scenario) 2 2" xfId="11856" xr:uid="{00000000-0005-0000-0000-0000552E0000}"/>
    <cellStyle name="T_Pre-Nenkei study 06 RAP_Nenkei Rundow (Internal-Positive scenario) 3" xfId="11857" xr:uid="{00000000-0005-0000-0000-0000562E0000}"/>
    <cellStyle name="T_Pre-Nenkei study 06 RAP_Nenkei Rundow (Internal-Positive scenario) 4" xfId="11858" xr:uid="{00000000-0005-0000-0000-0000572E0000}"/>
    <cellStyle name="T_Pre-Nenkei study 06 RAP_Nenkei rundown(2007 RAP draft 4May)" xfId="11859" xr:uid="{00000000-0005-0000-0000-0000582E0000}"/>
    <cellStyle name="T_Pre-Nenkei study 06 RAP_Nenkei rundown(2007 RAP draft 4May) 2" xfId="11860" xr:uid="{00000000-0005-0000-0000-0000592E0000}"/>
    <cellStyle name="T_Pre-Nenkei study 06 RAP_Nenkei rundown(2007 RAP draft 4May) 2 2" xfId="11861" xr:uid="{00000000-0005-0000-0000-00005A2E0000}"/>
    <cellStyle name="T_Pre-Nenkei study 06 RAP_Nenkei rundown(2007 RAP draft 4May) 3" xfId="11862" xr:uid="{00000000-0005-0000-0000-00005B2E0000}"/>
    <cellStyle name="T_Pre-Nenkei study 06 RAP_Nenkei rundown(2007 RAP draft 4May) 4" xfId="11863" xr:uid="{00000000-0005-0000-0000-00005C2E0000}"/>
    <cellStyle name="T_Pre-Nenkei study 06 RAP_Order rundown (Feb production result updated send to SAPD) Final" xfId="11864" xr:uid="{00000000-0005-0000-0000-00005D2E0000}"/>
    <cellStyle name="T_Pre-Nenkei study 06 RAP_Order rundown (Feb production result updated send to SAPD) Final 2" xfId="11865" xr:uid="{00000000-0005-0000-0000-00005E2E0000}"/>
    <cellStyle name="T_Pre-Nenkei study 06 RAP_Order rundown (Feb production result updated send to SAPD) Final 2 2" xfId="11866" xr:uid="{00000000-0005-0000-0000-00005F2E0000}"/>
    <cellStyle name="T_Pre-Nenkei study 06 RAP_Order rundown (Feb production result updated send to SAPD) Final 3" xfId="11867" xr:uid="{00000000-0005-0000-0000-0000602E0000}"/>
    <cellStyle name="T_Pre-Nenkei study 06 RAP_Order rundown (Feb production result updated send to SAPD) Final 4" xfId="11868" xr:uid="{00000000-0005-0000-0000-0000612E0000}"/>
    <cellStyle name="T_Pre-Nenkei study 06 RAP_Order rundown (Feb production result updated)" xfId="11869" xr:uid="{00000000-0005-0000-0000-0000622E0000}"/>
    <cellStyle name="T_Pre-Nenkei study 06 RAP_Order rundown (Feb production result updated) 2" xfId="11870" xr:uid="{00000000-0005-0000-0000-0000632E0000}"/>
    <cellStyle name="T_Pre-Nenkei study 06 RAP_Order rundown (Feb production result updated) 2 2" xfId="11871" xr:uid="{00000000-0005-0000-0000-0000642E0000}"/>
    <cellStyle name="T_Pre-Nenkei study 06 RAP_Order rundown (Feb production result updated) 3" xfId="11872" xr:uid="{00000000-0005-0000-0000-0000652E0000}"/>
    <cellStyle name="T_Pre-Nenkei study 06 RAP_Order rundown (Feb production result updated) 4" xfId="11873" xr:uid="{00000000-0005-0000-0000-0000662E0000}"/>
    <cellStyle name="T_Pre-Nenkei study 06 RAP_Rundown nenkei ('08)" xfId="11874" xr:uid="{00000000-0005-0000-0000-0000672E0000}"/>
    <cellStyle name="T_Pre-Nenkei study 06 RAP_Rundown nenkei ('08) 2" xfId="11875" xr:uid="{00000000-0005-0000-0000-0000682E0000}"/>
    <cellStyle name="T_Pre-Nenkei study 06 RAP_Rundown nenkei ('08) 2 2" xfId="11876" xr:uid="{00000000-0005-0000-0000-0000692E0000}"/>
    <cellStyle name="T_Pre-Nenkei study 06 RAP_Rundown nenkei ('08) 3" xfId="11877" xr:uid="{00000000-0005-0000-0000-00006A2E0000}"/>
    <cellStyle name="T_Pre-Nenkei study 06 RAP_Rundown nenkei ('08) 4" xfId="11878" xr:uid="{00000000-0005-0000-0000-00006B2E0000}"/>
    <cellStyle name="T_Pre-Nenkei study 06 RAP_TMV rundown (200407R)" xfId="11879" xr:uid="{00000000-0005-0000-0000-00006C2E0000}"/>
    <cellStyle name="T_Pre-Nenkei study 06 RAP_TMV rundown (200407R) 2" xfId="11880" xr:uid="{00000000-0005-0000-0000-00006D2E0000}"/>
    <cellStyle name="T_Pre-Nenkei study 06 RAP_TMV rundown (200407R) 2 2" xfId="11881" xr:uid="{00000000-0005-0000-0000-00006E2E0000}"/>
    <cellStyle name="T_Pre-Nenkei study 06 RAP_TMV rundown (200407R) 3" xfId="11882" xr:uid="{00000000-0005-0000-0000-00006F2E0000}"/>
    <cellStyle name="T_Pre-Nenkei study 06 RAP_TMV rundown (200407R) 4" xfId="11883" xr:uid="{00000000-0005-0000-0000-0000702E0000}"/>
    <cellStyle name="T_Pre-Nenkei study 07RAP" xfId="11884" xr:uid="{00000000-0005-0000-0000-0000712E0000}"/>
    <cellStyle name="T_Pre-Nenkei study 07RAP 2" xfId="11885" xr:uid="{00000000-0005-0000-0000-0000722E0000}"/>
    <cellStyle name="T_Pre-Nenkei study 07RAP 2 2" xfId="11886" xr:uid="{00000000-0005-0000-0000-0000732E0000}"/>
    <cellStyle name="T_Pre-Nenkei study 07RAP 3" xfId="11887" xr:uid="{00000000-0005-0000-0000-0000742E0000}"/>
    <cellStyle name="T_Pre-Nenkei study 07RAP 4" xfId="11888" xr:uid="{00000000-0005-0000-0000-0000752E0000}"/>
    <cellStyle name="T_Rundown (revised nenkei  pro)" xfId="11889" xr:uid="{00000000-0005-0000-0000-0000762E0000}"/>
    <cellStyle name="T_Rundown (revised nenkei  pro) 2" xfId="11890" xr:uid="{00000000-0005-0000-0000-0000772E0000}"/>
    <cellStyle name="T_Rundown (revised nenkei  pro) 2 2" xfId="11891" xr:uid="{00000000-0005-0000-0000-0000782E0000}"/>
    <cellStyle name="T_Rundown (revised nenkei  pro) 3" xfId="11892" xr:uid="{00000000-0005-0000-0000-0000792E0000}"/>
    <cellStyle name="T_Rundown (revised nenkei  pro) 4" xfId="11893" xr:uid="{00000000-0005-0000-0000-00007A2E0000}"/>
    <cellStyle name="T_Sheet1" xfId="11894" xr:uid="{00000000-0005-0000-0000-00007B2E0000}"/>
    <cellStyle name="T_Sheet1 2" xfId="11895" xr:uid="{00000000-0005-0000-0000-00007C2E0000}"/>
    <cellStyle name="T_Sheet1 2 2" xfId="11896" xr:uid="{00000000-0005-0000-0000-00007D2E0000}"/>
    <cellStyle name="T_Sheet1 3" xfId="11897" xr:uid="{00000000-0005-0000-0000-00007E2E0000}"/>
    <cellStyle name="T_Sheet1 4" xfId="11898" xr:uid="{00000000-0005-0000-0000-00007F2E0000}"/>
    <cellStyle name="T_sua chua cham trung bay  mien Bac" xfId="11899" xr:uid="{00000000-0005-0000-0000-0000802E0000}"/>
    <cellStyle name="T_sua chua cham trung bay  mien Bac 2" xfId="11900" xr:uid="{00000000-0005-0000-0000-0000812E0000}"/>
    <cellStyle name="T_sua chua cham trung bay  mien Bac 2 2" xfId="11901" xr:uid="{00000000-0005-0000-0000-0000822E0000}"/>
    <cellStyle name="T_sua chua cham trung bay  mien Bac 3" xfId="11902" xr:uid="{00000000-0005-0000-0000-0000832E0000}"/>
    <cellStyle name="T_sua chua cham trung bay  mien Bac 4" xfId="11903" xr:uid="{00000000-0005-0000-0000-0000842E0000}"/>
    <cellStyle name="T_VN Aug Hanpokai Report" xfId="11904" xr:uid="{00000000-0005-0000-0000-0000852E0000}"/>
    <cellStyle name="T_VN Hanpokai Report Apr '09" xfId="11905" xr:uid="{00000000-0005-0000-0000-0000862E0000}"/>
    <cellStyle name="T_VN Hanpokai Report Dec '08" xfId="11906" xr:uid="{00000000-0005-0000-0000-0000872E0000}"/>
    <cellStyle name="T_VN Hanpokai Report Feb '09" xfId="11907" xr:uid="{00000000-0005-0000-0000-0000882E0000}"/>
    <cellStyle name="T_VN Hanpokai Report July '09" xfId="11908" xr:uid="{00000000-0005-0000-0000-0000892E0000}"/>
    <cellStyle name="T_VN Hanpokai Report June '09" xfId="11909" xr:uid="{00000000-0005-0000-0000-00008A2E0000}"/>
    <cellStyle name="T_VN Hanpokai Report Mar '10" xfId="11910" xr:uid="{00000000-0005-0000-0000-00008B2E0000}"/>
    <cellStyle name="T_VN Hanpokai Report Nov '08" xfId="11911" xr:uid="{00000000-0005-0000-0000-00008C2E0000}"/>
    <cellStyle name="T_VN Hanpokai Report Oct '08" xfId="11912" xr:uid="{00000000-0005-0000-0000-00008D2E0000}"/>
    <cellStyle name="T_VN Hanpokai Report Oct '09" xfId="11913" xr:uid="{00000000-0005-0000-0000-00008E2E0000}"/>
    <cellStyle name="T_VN Hanpokai Rundown Feb '09" xfId="11914" xr:uid="{00000000-0005-0000-0000-00008F2E0000}"/>
    <cellStyle name="T_VN Hanpokai Rundown Feb '09 2" xfId="11915" xr:uid="{00000000-0005-0000-0000-0000902E0000}"/>
    <cellStyle name="T_VN Hanpokai Rundown Feb '09 2 2" xfId="11916" xr:uid="{00000000-0005-0000-0000-0000912E0000}"/>
    <cellStyle name="T_VN Hanpokai Rundown Feb '09 3" xfId="11917" xr:uid="{00000000-0005-0000-0000-0000922E0000}"/>
    <cellStyle name="T_VN Hanpokai Rundown Feb '09 4" xfId="11918" xr:uid="{00000000-0005-0000-0000-0000932E0000}"/>
    <cellStyle name="T_VN Jan '08 Order Meeting" xfId="11919" xr:uid="{00000000-0005-0000-0000-0000942E0000}"/>
    <cellStyle name="T_VN Jan '08 Order Meeting 2" xfId="11920" xr:uid="{00000000-0005-0000-0000-0000952E0000}"/>
    <cellStyle name="T_VN Jan '08 Order Meeting 2 2" xfId="11921" xr:uid="{00000000-0005-0000-0000-0000962E0000}"/>
    <cellStyle name="T_VN Jan '08 Order Meeting 3" xfId="11922" xr:uid="{00000000-0005-0000-0000-0000972E0000}"/>
    <cellStyle name="T_VN Jan '08 Order Meeting 4" xfId="11923" xr:uid="{00000000-0005-0000-0000-0000982E0000}"/>
    <cellStyle name="T_VN Kakuho - Apr '09" xfId="11924" xr:uid="{00000000-0005-0000-0000-0000992E0000}"/>
    <cellStyle name="T_VN Kakuho - Apr '09 2" xfId="11925" xr:uid="{00000000-0005-0000-0000-00009A2E0000}"/>
    <cellStyle name="T_VN Kakuho - Apr '09 2 2" xfId="11926" xr:uid="{00000000-0005-0000-0000-00009B2E0000}"/>
    <cellStyle name="T_VN Kakuho - Apr '09 3" xfId="11927" xr:uid="{00000000-0005-0000-0000-00009C2E0000}"/>
    <cellStyle name="T_VN Kakuho - Apr '09 4" xfId="11928" xr:uid="{00000000-0005-0000-0000-00009D2E0000}"/>
    <cellStyle name="T_VN Kakuho - Aug '08" xfId="11929" xr:uid="{00000000-0005-0000-0000-00009E2E0000}"/>
    <cellStyle name="T_VN Kakuho - Aug '08 2" xfId="11930" xr:uid="{00000000-0005-0000-0000-00009F2E0000}"/>
    <cellStyle name="T_VN Kakuho - Aug '08 2 2" xfId="11931" xr:uid="{00000000-0005-0000-0000-0000A02E0000}"/>
    <cellStyle name="T_VN Kakuho - Aug '08 3" xfId="11932" xr:uid="{00000000-0005-0000-0000-0000A12E0000}"/>
    <cellStyle name="T_VN Kakuho - Aug '08 4" xfId="11933" xr:uid="{00000000-0005-0000-0000-0000A22E0000}"/>
    <cellStyle name="T_VN Kakuho - Dec '08" xfId="11934" xr:uid="{00000000-0005-0000-0000-0000A32E0000}"/>
    <cellStyle name="T_VN Kakuho - Dec '08 2" xfId="11935" xr:uid="{00000000-0005-0000-0000-0000A42E0000}"/>
    <cellStyle name="T_VN Kakuho - Dec '08 2 2" xfId="11936" xr:uid="{00000000-0005-0000-0000-0000A52E0000}"/>
    <cellStyle name="T_VN Kakuho - Dec '08 3" xfId="11937" xr:uid="{00000000-0005-0000-0000-0000A62E0000}"/>
    <cellStyle name="T_VN Kakuho - Dec '08 4" xfId="11938" xr:uid="{00000000-0005-0000-0000-0000A72E0000}"/>
    <cellStyle name="T_VN Kakuho - Feb '09" xfId="11939" xr:uid="{00000000-0005-0000-0000-0000A82E0000}"/>
    <cellStyle name="T_VN Kakuho - Feb '09 2" xfId="11940" xr:uid="{00000000-0005-0000-0000-0000A92E0000}"/>
    <cellStyle name="T_VN Kakuho - Feb '09 2 2" xfId="11941" xr:uid="{00000000-0005-0000-0000-0000AA2E0000}"/>
    <cellStyle name="T_VN Kakuho - Feb '09 3" xfId="11942" xr:uid="{00000000-0005-0000-0000-0000AB2E0000}"/>
    <cellStyle name="T_VN Kakuho - Feb '09 4" xfId="11943" xr:uid="{00000000-0005-0000-0000-0000AC2E0000}"/>
    <cellStyle name="T_VN Kakuho - Jan '09" xfId="11944" xr:uid="{00000000-0005-0000-0000-0000AD2E0000}"/>
    <cellStyle name="T_VN Kakuho - Jan '09 2" xfId="11945" xr:uid="{00000000-0005-0000-0000-0000AE2E0000}"/>
    <cellStyle name="T_VN Kakuho - Jan '09 2 2" xfId="11946" xr:uid="{00000000-0005-0000-0000-0000AF2E0000}"/>
    <cellStyle name="T_VN Kakuho - Jan '09 3" xfId="11947" xr:uid="{00000000-0005-0000-0000-0000B02E0000}"/>
    <cellStyle name="T_VN Kakuho - Jan '09 4" xfId="11948" xr:uid="{00000000-0005-0000-0000-0000B12E0000}"/>
    <cellStyle name="T_VN Kakuho - July '10" xfId="11949" xr:uid="{00000000-0005-0000-0000-0000B22E0000}"/>
    <cellStyle name="T_VN Kakuho - June '09" xfId="11950" xr:uid="{00000000-0005-0000-0000-0000B32E0000}"/>
    <cellStyle name="T_VN Kakuho - June '09 2" xfId="11951" xr:uid="{00000000-0005-0000-0000-0000B42E0000}"/>
    <cellStyle name="T_VN Kakuho - June '09 2 2" xfId="11952" xr:uid="{00000000-0005-0000-0000-0000B52E0000}"/>
    <cellStyle name="T_VN Kakuho - June '09 3" xfId="11953" xr:uid="{00000000-0005-0000-0000-0000B62E0000}"/>
    <cellStyle name="T_VN Kakuho - June '09 4" xfId="11954" xr:uid="{00000000-0005-0000-0000-0000B72E0000}"/>
    <cellStyle name="T_VN Kakuho - Nov '08" xfId="11955" xr:uid="{00000000-0005-0000-0000-0000B82E0000}"/>
    <cellStyle name="T_VN Kakuho - Nov '08 2" xfId="11956" xr:uid="{00000000-0005-0000-0000-0000B92E0000}"/>
    <cellStyle name="T_VN Kakuho - Nov '08 2 2" xfId="11957" xr:uid="{00000000-0005-0000-0000-0000BA2E0000}"/>
    <cellStyle name="T_VN Kakuho - Nov '08 3" xfId="11958" xr:uid="{00000000-0005-0000-0000-0000BB2E0000}"/>
    <cellStyle name="T_VN Kakuho - Nov '08 4" xfId="11959" xr:uid="{00000000-0005-0000-0000-0000BC2E0000}"/>
    <cellStyle name="T_VN Kakuho - Sep '08" xfId="11960" xr:uid="{00000000-0005-0000-0000-0000BD2E0000}"/>
    <cellStyle name="T_VN Kakuho - Sep '08 2" xfId="11961" xr:uid="{00000000-0005-0000-0000-0000BE2E0000}"/>
    <cellStyle name="T_VN Kakuho - Sep '08 2 2" xfId="11962" xr:uid="{00000000-0005-0000-0000-0000BF2E0000}"/>
    <cellStyle name="T_VN Kakuho - Sep '08 3" xfId="11963" xr:uid="{00000000-0005-0000-0000-0000C02E0000}"/>
    <cellStyle name="T_VN Kakuho - Sep '08 4" xfId="11964" xr:uid="{00000000-0005-0000-0000-0000C12E0000}"/>
    <cellStyle name="T_VN Kakuho Meeting - Dec" xfId="11965" xr:uid="{00000000-0005-0000-0000-0000C22E0000}"/>
    <cellStyle name="T_VN Kakuho Meeting - Dec 2" xfId="11966" xr:uid="{00000000-0005-0000-0000-0000C32E0000}"/>
    <cellStyle name="T_VN Kakuho Meeting - Dec 2 2" xfId="11967" xr:uid="{00000000-0005-0000-0000-0000C42E0000}"/>
    <cellStyle name="T_VN Kakuho Meeting - Dec 3" xfId="11968" xr:uid="{00000000-0005-0000-0000-0000C52E0000}"/>
    <cellStyle name="T_VN Kakuho Meeting - Dec 4" xfId="11969" xr:uid="{00000000-0005-0000-0000-0000C62E0000}"/>
    <cellStyle name="T_VN Kakuho Meeting - Jan '10" xfId="11970" xr:uid="{00000000-0005-0000-0000-0000C72E0000}"/>
    <cellStyle name="T_VN Kakuho Meeting - Jan '10 2" xfId="11971" xr:uid="{00000000-0005-0000-0000-0000C82E0000}"/>
    <cellStyle name="T_VN Kakuho Meeting - Jan '10 2 2" xfId="11972" xr:uid="{00000000-0005-0000-0000-0000C92E0000}"/>
    <cellStyle name="T_VN Kakuho Meeting - Jan '10 3" xfId="11973" xr:uid="{00000000-0005-0000-0000-0000CA2E0000}"/>
    <cellStyle name="T_VN Kakuho Meeting - Jan '10 4" xfId="11974" xr:uid="{00000000-0005-0000-0000-0000CB2E0000}"/>
    <cellStyle name="T_VN Kakuho Meeting - Mar '10" xfId="11975" xr:uid="{00000000-0005-0000-0000-0000CC2E0000}"/>
    <cellStyle name="T_VN Kakuho Meeting - Mar '10 2" xfId="11976" xr:uid="{00000000-0005-0000-0000-0000CD2E0000}"/>
    <cellStyle name="T_VN Kakuho Meeting - Mar '10 2 2" xfId="11977" xr:uid="{00000000-0005-0000-0000-0000CE2E0000}"/>
    <cellStyle name="T_VN Kakuho Meeting - Mar '10 3" xfId="11978" xr:uid="{00000000-0005-0000-0000-0000CF2E0000}"/>
    <cellStyle name="T_VN Kakuho Meeting - Mar '10 4" xfId="11979" xr:uid="{00000000-0005-0000-0000-0000D02E0000}"/>
    <cellStyle name="T_VN Kakuho Meeting - Oct" xfId="11980" xr:uid="{00000000-0005-0000-0000-0000D12E0000}"/>
    <cellStyle name="T_VN Kakuho Meeting - Oct 2" xfId="11981" xr:uid="{00000000-0005-0000-0000-0000D22E0000}"/>
    <cellStyle name="T_VN Kakuho Meeting - Oct 2 2" xfId="11982" xr:uid="{00000000-0005-0000-0000-0000D32E0000}"/>
    <cellStyle name="T_VN Kakuho Meeting - Oct 3" xfId="11983" xr:uid="{00000000-0005-0000-0000-0000D42E0000}"/>
    <cellStyle name="T_VN Kakuho Meeting - Oct 4" xfId="11984" xr:uid="{00000000-0005-0000-0000-0000D52E0000}"/>
    <cellStyle name="T_VN Mar '08 Order Meeting" xfId="11985" xr:uid="{00000000-0005-0000-0000-0000D62E0000}"/>
    <cellStyle name="T_VN Mar '08 Order Meeting 2" xfId="11986" xr:uid="{00000000-0005-0000-0000-0000D72E0000}"/>
    <cellStyle name="T_VN Mar '08 Order Meeting 2 2" xfId="11987" xr:uid="{00000000-0005-0000-0000-0000D82E0000}"/>
    <cellStyle name="T_VN Mar '08 Order Meeting 3" xfId="11988" xr:uid="{00000000-0005-0000-0000-0000D92E0000}"/>
    <cellStyle name="T_VN Mar '08 Order Meeting 4" xfId="11989" xr:uid="{00000000-0005-0000-0000-0000DA2E0000}"/>
    <cellStyle name="T_VN Oct '08 Order Meeting" xfId="11990" xr:uid="{00000000-0005-0000-0000-0000DB2E0000}"/>
    <cellStyle name="T_VN Oct '08 Order Meeting 2" xfId="11991" xr:uid="{00000000-0005-0000-0000-0000DC2E0000}"/>
    <cellStyle name="T_VN Oct '08 Order Meeting 2 2" xfId="11992" xr:uid="{00000000-0005-0000-0000-0000DD2E0000}"/>
    <cellStyle name="T_VN Oct '08 Order Meeting 3" xfId="11993" xr:uid="{00000000-0005-0000-0000-0000DE2E0000}"/>
    <cellStyle name="T_VN Oct '08 Order Meeting 4" xfId="11994" xr:uid="{00000000-0005-0000-0000-0000DF2E0000}"/>
    <cellStyle name="T_VN Oct Hanpokai Report" xfId="11995" xr:uid="{00000000-0005-0000-0000-0000E02E0000}"/>
    <cellStyle name="T_VN Order Meeting - Mar '10" xfId="11996" xr:uid="{00000000-0005-0000-0000-0000E12E0000}"/>
    <cellStyle name="T_VN Order Meeting - Mar '10 2" xfId="11997" xr:uid="{00000000-0005-0000-0000-0000E22E0000}"/>
    <cellStyle name="T_VN Order Meeting - Mar '10 2 2" xfId="11998" xr:uid="{00000000-0005-0000-0000-0000E32E0000}"/>
    <cellStyle name="T_VN Order Meeting - Mar '10 3" xfId="11999" xr:uid="{00000000-0005-0000-0000-0000E42E0000}"/>
    <cellStyle name="T_VN Order Meeting - Mar '10 4" xfId="12000" xr:uid="{00000000-0005-0000-0000-0000E52E0000}"/>
    <cellStyle name="T_VN Order Meeting - Oct" xfId="12001" xr:uid="{00000000-0005-0000-0000-0000E62E0000}"/>
    <cellStyle name="T_VN Order Meeting - Oct 2" xfId="12002" xr:uid="{00000000-0005-0000-0000-0000E72E0000}"/>
    <cellStyle name="T_VN Order Meeting - Oct 2 2" xfId="12003" xr:uid="{00000000-0005-0000-0000-0000E82E0000}"/>
    <cellStyle name="T_VN Order Meeting - Oct 3" xfId="12004" xr:uid="{00000000-0005-0000-0000-0000E92E0000}"/>
    <cellStyle name="T_VN Order Meeting - Oct 4" xfId="12005" xr:uid="{00000000-0005-0000-0000-0000EA2E0000}"/>
    <cellStyle name="T_VN Sep Hanpokai Report" xfId="12006" xr:uid="{00000000-0005-0000-0000-0000EB2E0000}"/>
    <cellStyle name="Table" xfId="12007" xr:uid="{00000000-0005-0000-0000-0000EC2E0000}"/>
    <cellStyle name="Table 2" xfId="12008" xr:uid="{00000000-0005-0000-0000-0000ED2E0000}"/>
    <cellStyle name="Table 2 2" xfId="12009" xr:uid="{00000000-0005-0000-0000-0000EE2E0000}"/>
    <cellStyle name="Table 2 2 2" xfId="12010" xr:uid="{00000000-0005-0000-0000-0000EF2E0000}"/>
    <cellStyle name="Table 2 3" xfId="12011" xr:uid="{00000000-0005-0000-0000-0000F02E0000}"/>
    <cellStyle name="Table 2 4" xfId="12012" xr:uid="{00000000-0005-0000-0000-0000F12E0000}"/>
    <cellStyle name="Table 3" xfId="12013" xr:uid="{00000000-0005-0000-0000-0000F22E0000}"/>
    <cellStyle name="Table 3 2" xfId="12014" xr:uid="{00000000-0005-0000-0000-0000F32E0000}"/>
    <cellStyle name="Table 4" xfId="12015" xr:uid="{00000000-0005-0000-0000-0000F42E0000}"/>
    <cellStyle name="Table 5" xfId="12016" xr:uid="{00000000-0005-0000-0000-0000F52E0000}"/>
    <cellStyle name="Text Indent A" xfId="12017" xr:uid="{00000000-0005-0000-0000-0000F62E0000}"/>
    <cellStyle name="Text Indent B" xfId="12018" xr:uid="{00000000-0005-0000-0000-0000F72E0000}"/>
    <cellStyle name="Text Indent C" xfId="12019" xr:uid="{00000000-0005-0000-0000-0000F82E0000}"/>
    <cellStyle name="th" xfId="12020" xr:uid="{00000000-0005-0000-0000-0000F92E0000}"/>
    <cellStyle name="th 2" xfId="12021" xr:uid="{00000000-0005-0000-0000-0000FA2E0000}"/>
    <cellStyle name="th 2 2" xfId="12022" xr:uid="{00000000-0005-0000-0000-0000FB2E0000}"/>
    <cellStyle name="th 3" xfId="12023" xr:uid="{00000000-0005-0000-0000-0000FC2E0000}"/>
    <cellStyle name="th 4" xfId="12024" xr:uid="{00000000-0005-0000-0000-0000FD2E0000}"/>
    <cellStyle name="þ_x001d_ð¤_x000c_¯þ_x0014__x000d_¨þU_x0001_À_x0004_ _x0015__x000f__x0001_" xfId="12025" xr:uid="{00000000-0005-0000-0000-0000FE2E0000}"/>
    <cellStyle name="þ_x001d_ð¤_x000c_¯þ_x0014__x000d_¨þU_x0001_À_x0004_ _x0015__x000f__x0001__x0001_" xfId="12026" xr:uid="{00000000-0005-0000-0000-0000FF2E0000}"/>
    <cellStyle name="þ_x001d_ðK_x000c_Fý_x001b__x000d_9ýU_x0001_Ð_x0008_¦)_x0007__x0001__x0001_" xfId="12027" xr:uid="{00000000-0005-0000-0000-0000002F0000}"/>
    <cellStyle name="thvt" xfId="12028" xr:uid="{00000000-0005-0000-0000-0000012F0000}"/>
    <cellStyle name="Times New" xfId="12029" xr:uid="{00000000-0005-0000-0000-0000022F0000}"/>
    <cellStyle name="Title 2" xfId="12030" xr:uid="{00000000-0005-0000-0000-0000032F0000}"/>
    <cellStyle name="Title 2 10" xfId="12031" xr:uid="{00000000-0005-0000-0000-0000042F0000}"/>
    <cellStyle name="Title 2 11" xfId="12032" xr:uid="{00000000-0005-0000-0000-0000052F0000}"/>
    <cellStyle name="Title 2 12" xfId="12033" xr:uid="{00000000-0005-0000-0000-0000062F0000}"/>
    <cellStyle name="Title 2 13" xfId="12034" xr:uid="{00000000-0005-0000-0000-0000072F0000}"/>
    <cellStyle name="Title 2 14" xfId="12035" xr:uid="{00000000-0005-0000-0000-0000082F0000}"/>
    <cellStyle name="Title 2 15" xfId="12036" xr:uid="{00000000-0005-0000-0000-0000092F0000}"/>
    <cellStyle name="Title 2 16" xfId="12037" xr:uid="{00000000-0005-0000-0000-00000A2F0000}"/>
    <cellStyle name="Title 2 17" xfId="12038" xr:uid="{00000000-0005-0000-0000-00000B2F0000}"/>
    <cellStyle name="Title 2 18" xfId="12039" xr:uid="{00000000-0005-0000-0000-00000C2F0000}"/>
    <cellStyle name="Title 2 19" xfId="12040" xr:uid="{00000000-0005-0000-0000-00000D2F0000}"/>
    <cellStyle name="Title 2 2" xfId="12041" xr:uid="{00000000-0005-0000-0000-00000E2F0000}"/>
    <cellStyle name="Title 2 2 2" xfId="12042" xr:uid="{00000000-0005-0000-0000-00000F2F0000}"/>
    <cellStyle name="Title 2 2 3" xfId="12043" xr:uid="{00000000-0005-0000-0000-0000102F0000}"/>
    <cellStyle name="Title 2 20" xfId="12044" xr:uid="{00000000-0005-0000-0000-0000112F0000}"/>
    <cellStyle name="Title 2 3" xfId="12045" xr:uid="{00000000-0005-0000-0000-0000122F0000}"/>
    <cellStyle name="Title 2 3 2" xfId="12046" xr:uid="{00000000-0005-0000-0000-0000132F0000}"/>
    <cellStyle name="Title 2 3 3" xfId="12047" xr:uid="{00000000-0005-0000-0000-0000142F0000}"/>
    <cellStyle name="Title 2 4" xfId="12048" xr:uid="{00000000-0005-0000-0000-0000152F0000}"/>
    <cellStyle name="Title 2 4 2" xfId="12049" xr:uid="{00000000-0005-0000-0000-0000162F0000}"/>
    <cellStyle name="Title 2 4 3" xfId="12050" xr:uid="{00000000-0005-0000-0000-0000172F0000}"/>
    <cellStyle name="Title 2 5" xfId="12051" xr:uid="{00000000-0005-0000-0000-0000182F0000}"/>
    <cellStyle name="Title 2 6" xfId="12052" xr:uid="{00000000-0005-0000-0000-0000192F0000}"/>
    <cellStyle name="Title 2 7" xfId="12053" xr:uid="{00000000-0005-0000-0000-00001A2F0000}"/>
    <cellStyle name="Title 2 8" xfId="12054" xr:uid="{00000000-0005-0000-0000-00001B2F0000}"/>
    <cellStyle name="Title 2 9" xfId="12055" xr:uid="{00000000-0005-0000-0000-00001C2F0000}"/>
    <cellStyle name="Title 2_PasteTemp" xfId="12056" xr:uid="{00000000-0005-0000-0000-00001D2F0000}"/>
    <cellStyle name="Title 3" xfId="12057" xr:uid="{00000000-0005-0000-0000-00001E2F0000}"/>
    <cellStyle name="Title 3 2" xfId="12058" xr:uid="{00000000-0005-0000-0000-00001F2F0000}"/>
    <cellStyle name="Title 3 3" xfId="12059" xr:uid="{00000000-0005-0000-0000-0000202F0000}"/>
    <cellStyle name="Title 4" xfId="12060" xr:uid="{00000000-0005-0000-0000-0000212F0000}"/>
    <cellStyle name="Title 4 2" xfId="12061" xr:uid="{00000000-0005-0000-0000-0000222F0000}"/>
    <cellStyle name="Title 5" xfId="12062" xr:uid="{00000000-0005-0000-0000-0000232F0000}"/>
    <cellStyle name="Title 5 2" xfId="12063" xr:uid="{00000000-0005-0000-0000-0000242F0000}"/>
    <cellStyle name="Title 6" xfId="12064" xr:uid="{00000000-0005-0000-0000-0000252F0000}"/>
    <cellStyle name="Title 7" xfId="12065" xr:uid="{00000000-0005-0000-0000-0000262F0000}"/>
    <cellStyle name="Title 8" xfId="12066" xr:uid="{00000000-0005-0000-0000-0000272F0000}"/>
    <cellStyle name="Total 2" xfId="12067" xr:uid="{00000000-0005-0000-0000-0000282F0000}"/>
    <cellStyle name="Total 2 2" xfId="12068" xr:uid="{00000000-0005-0000-0000-0000292F0000}"/>
    <cellStyle name="Total 2 2 2" xfId="12069" xr:uid="{00000000-0005-0000-0000-00002A2F0000}"/>
    <cellStyle name="Total 2 2 2 2" xfId="12070" xr:uid="{00000000-0005-0000-0000-00002B2F0000}"/>
    <cellStyle name="Total 2 2 2 2 2" xfId="12071" xr:uid="{00000000-0005-0000-0000-00002C2F0000}"/>
    <cellStyle name="Total 2 2 2 2 2 2" xfId="12072" xr:uid="{00000000-0005-0000-0000-00002D2F0000}"/>
    <cellStyle name="Total 2 2 2 3" xfId="12073" xr:uid="{00000000-0005-0000-0000-00002E2F0000}"/>
    <cellStyle name="Total 2 2 2 3 2" xfId="12074" xr:uid="{00000000-0005-0000-0000-00002F2F0000}"/>
    <cellStyle name="Total 2 2 3" xfId="12075" xr:uid="{00000000-0005-0000-0000-0000302F0000}"/>
    <cellStyle name="Total 2 2 4" xfId="12076" xr:uid="{00000000-0005-0000-0000-0000312F0000}"/>
    <cellStyle name="Total 2 2 4 2" xfId="12077" xr:uid="{00000000-0005-0000-0000-0000322F0000}"/>
    <cellStyle name="Total 2 2 4 2 2" xfId="12078" xr:uid="{00000000-0005-0000-0000-0000332F0000}"/>
    <cellStyle name="Total 2 2 5" xfId="12079" xr:uid="{00000000-0005-0000-0000-0000342F0000}"/>
    <cellStyle name="Total 2 2 5 2" xfId="12080" xr:uid="{00000000-0005-0000-0000-0000352F0000}"/>
    <cellStyle name="Total 2 2 5 2 2" xfId="12081" xr:uid="{00000000-0005-0000-0000-0000362F0000}"/>
    <cellStyle name="Total 2 2 6" xfId="12082" xr:uid="{00000000-0005-0000-0000-0000372F0000}"/>
    <cellStyle name="Total 2 2 6 2" xfId="12083" xr:uid="{00000000-0005-0000-0000-0000382F0000}"/>
    <cellStyle name="Total 2 3" xfId="12084" xr:uid="{00000000-0005-0000-0000-0000392F0000}"/>
    <cellStyle name="Total 2 3 2" xfId="12085" xr:uid="{00000000-0005-0000-0000-00003A2F0000}"/>
    <cellStyle name="Total 2 3 2 2" xfId="12086" xr:uid="{00000000-0005-0000-0000-00003B2F0000}"/>
    <cellStyle name="Total 2 3 2 2 2" xfId="12087" xr:uid="{00000000-0005-0000-0000-00003C2F0000}"/>
    <cellStyle name="Total 2 3 2 2 2 2" xfId="12088" xr:uid="{00000000-0005-0000-0000-00003D2F0000}"/>
    <cellStyle name="Total 2 3 2 3" xfId="12089" xr:uid="{00000000-0005-0000-0000-00003E2F0000}"/>
    <cellStyle name="Total 2 3 2 3 2" xfId="12090" xr:uid="{00000000-0005-0000-0000-00003F2F0000}"/>
    <cellStyle name="Total 2 3 3" xfId="12091" xr:uid="{00000000-0005-0000-0000-0000402F0000}"/>
    <cellStyle name="Total 2 3 4" xfId="12092" xr:uid="{00000000-0005-0000-0000-0000412F0000}"/>
    <cellStyle name="Total 2 3 4 2" xfId="12093" xr:uid="{00000000-0005-0000-0000-0000422F0000}"/>
    <cellStyle name="Total 2 3 4 2 2" xfId="12094" xr:uid="{00000000-0005-0000-0000-0000432F0000}"/>
    <cellStyle name="Total 2 3 5" xfId="12095" xr:uid="{00000000-0005-0000-0000-0000442F0000}"/>
    <cellStyle name="Total 2 3 5 2" xfId="12096" xr:uid="{00000000-0005-0000-0000-0000452F0000}"/>
    <cellStyle name="Total 2 3 5 2 2" xfId="12097" xr:uid="{00000000-0005-0000-0000-0000462F0000}"/>
    <cellStyle name="Total 2 3 6" xfId="12098" xr:uid="{00000000-0005-0000-0000-0000472F0000}"/>
    <cellStyle name="Total 2 3 6 2" xfId="12099" xr:uid="{00000000-0005-0000-0000-0000482F0000}"/>
    <cellStyle name="Total 2 4" xfId="12100" xr:uid="{00000000-0005-0000-0000-0000492F0000}"/>
    <cellStyle name="Total 2 4 2" xfId="12101" xr:uid="{00000000-0005-0000-0000-00004A2F0000}"/>
    <cellStyle name="Total 2 4 2 2" xfId="12102" xr:uid="{00000000-0005-0000-0000-00004B2F0000}"/>
    <cellStyle name="Total 2 4 2 2 2" xfId="12103" xr:uid="{00000000-0005-0000-0000-00004C2F0000}"/>
    <cellStyle name="Total 2 4 3" xfId="12104" xr:uid="{00000000-0005-0000-0000-00004D2F0000}"/>
    <cellStyle name="Total 2 4 3 2" xfId="12105" xr:uid="{00000000-0005-0000-0000-00004E2F0000}"/>
    <cellStyle name="Total 2 4 3 2 2" xfId="12106" xr:uid="{00000000-0005-0000-0000-00004F2F0000}"/>
    <cellStyle name="Total 2 4 4" xfId="12107" xr:uid="{00000000-0005-0000-0000-0000502F0000}"/>
    <cellStyle name="Total 2 4 4 2" xfId="12108" xr:uid="{00000000-0005-0000-0000-0000512F0000}"/>
    <cellStyle name="Total 2 5" xfId="12109" xr:uid="{00000000-0005-0000-0000-0000522F0000}"/>
    <cellStyle name="Total 2 5 2" xfId="12110" xr:uid="{00000000-0005-0000-0000-0000532F0000}"/>
    <cellStyle name="Total 2 5 2 2" xfId="12111" xr:uid="{00000000-0005-0000-0000-0000542F0000}"/>
    <cellStyle name="Total 2 5 2 2 2" xfId="12112" xr:uid="{00000000-0005-0000-0000-0000552F0000}"/>
    <cellStyle name="Total 2 5 2 2 2 2" xfId="12113" xr:uid="{00000000-0005-0000-0000-0000562F0000}"/>
    <cellStyle name="Total 2 5 2 3" xfId="12114" xr:uid="{00000000-0005-0000-0000-0000572F0000}"/>
    <cellStyle name="Total 2 5 2 3 2" xfId="12115" xr:uid="{00000000-0005-0000-0000-0000582F0000}"/>
    <cellStyle name="Total 2 6" xfId="12116" xr:uid="{00000000-0005-0000-0000-0000592F0000}"/>
    <cellStyle name="Total 2_PasteTemp" xfId="12117" xr:uid="{00000000-0005-0000-0000-00005A2F0000}"/>
    <cellStyle name="Total 3" xfId="12118" xr:uid="{00000000-0005-0000-0000-00005B2F0000}"/>
    <cellStyle name="Total 3 2" xfId="12119" xr:uid="{00000000-0005-0000-0000-00005C2F0000}"/>
    <cellStyle name="Total 3 2 2" xfId="12120" xr:uid="{00000000-0005-0000-0000-00005D2F0000}"/>
    <cellStyle name="Total 3 2 2 2" xfId="12121" xr:uid="{00000000-0005-0000-0000-00005E2F0000}"/>
    <cellStyle name="Total 3 2 2 2 2" xfId="12122" xr:uid="{00000000-0005-0000-0000-00005F2F0000}"/>
    <cellStyle name="Total 3 2 3" xfId="12123" xr:uid="{00000000-0005-0000-0000-0000602F0000}"/>
    <cellStyle name="Total 3 2 3 2" xfId="12124" xr:uid="{00000000-0005-0000-0000-0000612F0000}"/>
    <cellStyle name="Total 3 2 3 2 2" xfId="12125" xr:uid="{00000000-0005-0000-0000-0000622F0000}"/>
    <cellStyle name="Total 3 2 4" xfId="12126" xr:uid="{00000000-0005-0000-0000-0000632F0000}"/>
    <cellStyle name="Total 3 2 4 2" xfId="12127" xr:uid="{00000000-0005-0000-0000-0000642F0000}"/>
    <cellStyle name="Total 3 3" xfId="12128" xr:uid="{00000000-0005-0000-0000-0000652F0000}"/>
    <cellStyle name="Total 3 3 2" xfId="12129" xr:uid="{00000000-0005-0000-0000-0000662F0000}"/>
    <cellStyle name="Total 3 3 2 2" xfId="12130" xr:uid="{00000000-0005-0000-0000-0000672F0000}"/>
    <cellStyle name="Total 3 3 2 2 2" xfId="12131" xr:uid="{00000000-0005-0000-0000-0000682F0000}"/>
    <cellStyle name="Total 3 3 3" xfId="12132" xr:uid="{00000000-0005-0000-0000-0000692F0000}"/>
    <cellStyle name="Total 3 3 3 2" xfId="12133" xr:uid="{00000000-0005-0000-0000-00006A2F0000}"/>
    <cellStyle name="Total 3 3 3 2 2" xfId="12134" xr:uid="{00000000-0005-0000-0000-00006B2F0000}"/>
    <cellStyle name="Total 3 3 4" xfId="12135" xr:uid="{00000000-0005-0000-0000-00006C2F0000}"/>
    <cellStyle name="Total 3 3 4 2" xfId="12136" xr:uid="{00000000-0005-0000-0000-00006D2F0000}"/>
    <cellStyle name="Total 4" xfId="12137" xr:uid="{00000000-0005-0000-0000-00006E2F0000}"/>
    <cellStyle name="Total 4 2" xfId="12138" xr:uid="{00000000-0005-0000-0000-00006F2F0000}"/>
    <cellStyle name="Total 4 2 2" xfId="12139" xr:uid="{00000000-0005-0000-0000-0000702F0000}"/>
    <cellStyle name="Total 4 2 2 2" xfId="12140" xr:uid="{00000000-0005-0000-0000-0000712F0000}"/>
    <cellStyle name="Total 4 2 2 2 2" xfId="12141" xr:uid="{00000000-0005-0000-0000-0000722F0000}"/>
    <cellStyle name="Total 4 2 3" xfId="12142" xr:uid="{00000000-0005-0000-0000-0000732F0000}"/>
    <cellStyle name="Total 4 2 3 2" xfId="12143" xr:uid="{00000000-0005-0000-0000-0000742F0000}"/>
    <cellStyle name="Total 4 2 3 2 2" xfId="12144" xr:uid="{00000000-0005-0000-0000-0000752F0000}"/>
    <cellStyle name="Total 4 2 4" xfId="12145" xr:uid="{00000000-0005-0000-0000-0000762F0000}"/>
    <cellStyle name="Total 4 2 4 2" xfId="12146" xr:uid="{00000000-0005-0000-0000-0000772F0000}"/>
    <cellStyle name="Total 5" xfId="12147" xr:uid="{00000000-0005-0000-0000-0000782F0000}"/>
    <cellStyle name="Total 5 2" xfId="12148" xr:uid="{00000000-0005-0000-0000-0000792F0000}"/>
    <cellStyle name="Total 5 2 2" xfId="12149" xr:uid="{00000000-0005-0000-0000-00007A2F0000}"/>
    <cellStyle name="Total 5 2 2 2" xfId="12150" xr:uid="{00000000-0005-0000-0000-00007B2F0000}"/>
    <cellStyle name="Total 5 2 2 2 2" xfId="12151" xr:uid="{00000000-0005-0000-0000-00007C2F0000}"/>
    <cellStyle name="Total 5 2 3" xfId="12152" xr:uid="{00000000-0005-0000-0000-00007D2F0000}"/>
    <cellStyle name="Total 5 2 3 2" xfId="12153" xr:uid="{00000000-0005-0000-0000-00007E2F0000}"/>
    <cellStyle name="Total 5 2 3 2 2" xfId="12154" xr:uid="{00000000-0005-0000-0000-00007F2F0000}"/>
    <cellStyle name="Total 5 2 4" xfId="12155" xr:uid="{00000000-0005-0000-0000-0000802F0000}"/>
    <cellStyle name="Total 5 2 4 2" xfId="12156" xr:uid="{00000000-0005-0000-0000-0000812F0000}"/>
    <cellStyle name="Tusental_NPV" xfId="12157" xr:uid="{00000000-0005-0000-0000-0000822F0000}"/>
    <cellStyle name="ULTS_1" xfId="12158" xr:uid="{00000000-0005-0000-0000-0000832F0000}"/>
    <cellStyle name="Valuta_NPV" xfId="12159" xr:uid="{00000000-0005-0000-0000-0000842F0000}"/>
    <cellStyle name="viet" xfId="12160" xr:uid="{00000000-0005-0000-0000-0000852F0000}"/>
    <cellStyle name="viet2" xfId="12161" xr:uid="{00000000-0005-0000-0000-0000862F0000}"/>
    <cellStyle name="viet2 2" xfId="12162" xr:uid="{00000000-0005-0000-0000-0000872F0000}"/>
    <cellStyle name="viet2 2 2" xfId="12163" xr:uid="{00000000-0005-0000-0000-0000882F0000}"/>
    <cellStyle name="viet2 3" xfId="12164" xr:uid="{00000000-0005-0000-0000-0000892F0000}"/>
    <cellStyle name="viet2 4" xfId="12165" xr:uid="{00000000-0005-0000-0000-00008A2F0000}"/>
    <cellStyle name="VN new romanNormal" xfId="12166" xr:uid="{00000000-0005-0000-0000-00008B2F0000}"/>
    <cellStyle name="VN time new roman" xfId="12167" xr:uid="{00000000-0005-0000-0000-00008C2F0000}"/>
    <cellStyle name="vnbo" xfId="12168" xr:uid="{00000000-0005-0000-0000-00008D2F0000}"/>
    <cellStyle name="vnbo 2" xfId="12169" xr:uid="{00000000-0005-0000-0000-00008E2F0000}"/>
    <cellStyle name="vnbo 2 2" xfId="12170" xr:uid="{00000000-0005-0000-0000-00008F2F0000}"/>
    <cellStyle name="vnbo 3" xfId="12171" xr:uid="{00000000-0005-0000-0000-0000902F0000}"/>
    <cellStyle name="vnbo 4" xfId="12172" xr:uid="{00000000-0005-0000-0000-0000912F0000}"/>
    <cellStyle name="vnhead1" xfId="12173" xr:uid="{00000000-0005-0000-0000-0000922F0000}"/>
    <cellStyle name="vnhead1 2" xfId="12174" xr:uid="{00000000-0005-0000-0000-0000932F0000}"/>
    <cellStyle name="vnhead1 2 2" xfId="12175" xr:uid="{00000000-0005-0000-0000-0000942F0000}"/>
    <cellStyle name="vnhead1 3" xfId="12176" xr:uid="{00000000-0005-0000-0000-0000952F0000}"/>
    <cellStyle name="vnhead1 4" xfId="12177" xr:uid="{00000000-0005-0000-0000-0000962F0000}"/>
    <cellStyle name="vnhead2" xfId="12178" xr:uid="{00000000-0005-0000-0000-0000972F0000}"/>
    <cellStyle name="vnhead2 2" xfId="12179" xr:uid="{00000000-0005-0000-0000-0000982F0000}"/>
    <cellStyle name="vnhead2 2 2" xfId="12180" xr:uid="{00000000-0005-0000-0000-0000992F0000}"/>
    <cellStyle name="vnhead2 3" xfId="12181" xr:uid="{00000000-0005-0000-0000-00009A2F0000}"/>
    <cellStyle name="vnhead2 4" xfId="12182" xr:uid="{00000000-0005-0000-0000-00009B2F0000}"/>
    <cellStyle name="vnhead3" xfId="12183" xr:uid="{00000000-0005-0000-0000-00009C2F0000}"/>
    <cellStyle name="vnhead3 2" xfId="12184" xr:uid="{00000000-0005-0000-0000-00009D2F0000}"/>
    <cellStyle name="vnhead3 2 2" xfId="12185" xr:uid="{00000000-0005-0000-0000-00009E2F0000}"/>
    <cellStyle name="vnhead3 3" xfId="12186" xr:uid="{00000000-0005-0000-0000-00009F2F0000}"/>
    <cellStyle name="vnhead3 4" xfId="12187" xr:uid="{00000000-0005-0000-0000-0000A02F0000}"/>
    <cellStyle name="vnhead4" xfId="12188" xr:uid="{00000000-0005-0000-0000-0000A12F0000}"/>
    <cellStyle name="vntxt1" xfId="12189" xr:uid="{00000000-0005-0000-0000-0000A22F0000}"/>
    <cellStyle name="vntxt2" xfId="12190" xr:uid="{00000000-0005-0000-0000-0000A32F0000}"/>
    <cellStyle name="Währung [0]_35ERI8T2gbIEMixb4v26icuOo" xfId="12191" xr:uid="{00000000-0005-0000-0000-0000A42F0000}"/>
    <cellStyle name="Währung_35ERI8T2gbIEMixb4v26icuOo" xfId="12192" xr:uid="{00000000-0005-0000-0000-0000A52F0000}"/>
    <cellStyle name="Warning Text 2" xfId="12193" xr:uid="{00000000-0005-0000-0000-0000A62F0000}"/>
    <cellStyle name="Warning Text 2 10" xfId="12194" xr:uid="{00000000-0005-0000-0000-0000A72F0000}"/>
    <cellStyle name="Warning Text 2 11" xfId="12195" xr:uid="{00000000-0005-0000-0000-0000A82F0000}"/>
    <cellStyle name="Warning Text 2 12" xfId="12196" xr:uid="{00000000-0005-0000-0000-0000A92F0000}"/>
    <cellStyle name="Warning Text 2 13" xfId="12197" xr:uid="{00000000-0005-0000-0000-0000AA2F0000}"/>
    <cellStyle name="Warning Text 2 14" xfId="12198" xr:uid="{00000000-0005-0000-0000-0000AB2F0000}"/>
    <cellStyle name="Warning Text 2 15" xfId="12199" xr:uid="{00000000-0005-0000-0000-0000AC2F0000}"/>
    <cellStyle name="Warning Text 2 16" xfId="12200" xr:uid="{00000000-0005-0000-0000-0000AD2F0000}"/>
    <cellStyle name="Warning Text 2 17" xfId="12201" xr:uid="{00000000-0005-0000-0000-0000AE2F0000}"/>
    <cellStyle name="Warning Text 2 18" xfId="12202" xr:uid="{00000000-0005-0000-0000-0000AF2F0000}"/>
    <cellStyle name="Warning Text 2 19" xfId="12203" xr:uid="{00000000-0005-0000-0000-0000B02F0000}"/>
    <cellStyle name="Warning Text 2 2" xfId="12204" xr:uid="{00000000-0005-0000-0000-0000B12F0000}"/>
    <cellStyle name="Warning Text 2 2 2" xfId="12205" xr:uid="{00000000-0005-0000-0000-0000B22F0000}"/>
    <cellStyle name="Warning Text 2 2 3" xfId="12206" xr:uid="{00000000-0005-0000-0000-0000B32F0000}"/>
    <cellStyle name="Warning Text 2 3" xfId="12207" xr:uid="{00000000-0005-0000-0000-0000B42F0000}"/>
    <cellStyle name="Warning Text 2 3 2" xfId="12208" xr:uid="{00000000-0005-0000-0000-0000B52F0000}"/>
    <cellStyle name="Warning Text 2 3 3" xfId="12209" xr:uid="{00000000-0005-0000-0000-0000B62F0000}"/>
    <cellStyle name="Warning Text 2 4" xfId="12210" xr:uid="{00000000-0005-0000-0000-0000B72F0000}"/>
    <cellStyle name="Warning Text 2 4 2" xfId="12211" xr:uid="{00000000-0005-0000-0000-0000B82F0000}"/>
    <cellStyle name="Warning Text 2 4 3" xfId="12212" xr:uid="{00000000-0005-0000-0000-0000B92F0000}"/>
    <cellStyle name="Warning Text 2 5" xfId="12213" xr:uid="{00000000-0005-0000-0000-0000BA2F0000}"/>
    <cellStyle name="Warning Text 2 6" xfId="12214" xr:uid="{00000000-0005-0000-0000-0000BB2F0000}"/>
    <cellStyle name="Warning Text 2 7" xfId="12215" xr:uid="{00000000-0005-0000-0000-0000BC2F0000}"/>
    <cellStyle name="Warning Text 2 8" xfId="12216" xr:uid="{00000000-0005-0000-0000-0000BD2F0000}"/>
    <cellStyle name="Warning Text 2 9" xfId="12217" xr:uid="{00000000-0005-0000-0000-0000BE2F0000}"/>
    <cellStyle name="Warning Text 2_PasteTemp" xfId="12218" xr:uid="{00000000-0005-0000-0000-0000BF2F0000}"/>
    <cellStyle name="Warning Text 3" xfId="12219" xr:uid="{00000000-0005-0000-0000-0000C02F0000}"/>
    <cellStyle name="Warning Text 3 2" xfId="12220" xr:uid="{00000000-0005-0000-0000-0000C12F0000}"/>
    <cellStyle name="Warning Text 3 3" xfId="12221" xr:uid="{00000000-0005-0000-0000-0000C22F0000}"/>
    <cellStyle name="Warning Text 4" xfId="12222" xr:uid="{00000000-0005-0000-0000-0000C32F0000}"/>
    <cellStyle name="Warning Text 4 2" xfId="12223" xr:uid="{00000000-0005-0000-0000-0000C42F0000}"/>
    <cellStyle name="Warning Text 5" xfId="12224" xr:uid="{00000000-0005-0000-0000-0000C52F0000}"/>
    <cellStyle name="Warning Text 5 2" xfId="12225" xr:uid="{00000000-0005-0000-0000-0000C62F0000}"/>
    <cellStyle name="Warning Text 6" xfId="12226" xr:uid="{00000000-0005-0000-0000-0000C72F0000}"/>
    <cellStyle name="Warning Text 7" xfId="12227" xr:uid="{00000000-0005-0000-0000-0000C82F0000}"/>
    <cellStyle name="Warning Text 8" xfId="12228" xr:uid="{00000000-0005-0000-0000-0000C92F0000}"/>
    <cellStyle name="WHead - Style2" xfId="12229" xr:uid="{00000000-0005-0000-0000-0000CA2F0000}"/>
    <cellStyle name="WHead - Style2 10" xfId="12230" xr:uid="{00000000-0005-0000-0000-0000CB2F0000}"/>
    <cellStyle name="WHead - Style2 10 2" xfId="12231" xr:uid="{00000000-0005-0000-0000-0000CC2F0000}"/>
    <cellStyle name="WHead - Style2 11" xfId="12232" xr:uid="{00000000-0005-0000-0000-0000CD2F0000}"/>
    <cellStyle name="WHead - Style2 11 2" xfId="12233" xr:uid="{00000000-0005-0000-0000-0000CE2F0000}"/>
    <cellStyle name="WHead - Style2 12" xfId="12234" xr:uid="{00000000-0005-0000-0000-0000CF2F0000}"/>
    <cellStyle name="WHead - Style2 12 2" xfId="12235" xr:uid="{00000000-0005-0000-0000-0000D02F0000}"/>
    <cellStyle name="WHead - Style2 13" xfId="12236" xr:uid="{00000000-0005-0000-0000-0000D12F0000}"/>
    <cellStyle name="WHead - Style2 13 2" xfId="12237" xr:uid="{00000000-0005-0000-0000-0000D22F0000}"/>
    <cellStyle name="WHead - Style2 14" xfId="12238" xr:uid="{00000000-0005-0000-0000-0000D32F0000}"/>
    <cellStyle name="WHead - Style2 14 2" xfId="12239" xr:uid="{00000000-0005-0000-0000-0000D42F0000}"/>
    <cellStyle name="WHead - Style2 15" xfId="12240" xr:uid="{00000000-0005-0000-0000-0000D52F0000}"/>
    <cellStyle name="WHead - Style2 15 2" xfId="12241" xr:uid="{00000000-0005-0000-0000-0000D62F0000}"/>
    <cellStyle name="WHead - Style2 16" xfId="12242" xr:uid="{00000000-0005-0000-0000-0000D72F0000}"/>
    <cellStyle name="WHead - Style2 16 2" xfId="12243" xr:uid="{00000000-0005-0000-0000-0000D82F0000}"/>
    <cellStyle name="WHead - Style2 17" xfId="12244" xr:uid="{00000000-0005-0000-0000-0000D92F0000}"/>
    <cellStyle name="WHead - Style2 17 2" xfId="12245" xr:uid="{00000000-0005-0000-0000-0000DA2F0000}"/>
    <cellStyle name="WHead - Style2 18" xfId="12246" xr:uid="{00000000-0005-0000-0000-0000DB2F0000}"/>
    <cellStyle name="WHead - Style2 18 2" xfId="12247" xr:uid="{00000000-0005-0000-0000-0000DC2F0000}"/>
    <cellStyle name="WHead - Style2 19" xfId="12248" xr:uid="{00000000-0005-0000-0000-0000DD2F0000}"/>
    <cellStyle name="WHead - Style2 19 2" xfId="12249" xr:uid="{00000000-0005-0000-0000-0000DE2F0000}"/>
    <cellStyle name="WHead - Style2 2" xfId="12250" xr:uid="{00000000-0005-0000-0000-0000DF2F0000}"/>
    <cellStyle name="WHead - Style2 2 2" xfId="12251" xr:uid="{00000000-0005-0000-0000-0000E02F0000}"/>
    <cellStyle name="WHead - Style2 20" xfId="12252" xr:uid="{00000000-0005-0000-0000-0000E12F0000}"/>
    <cellStyle name="WHead - Style2 3" xfId="12253" xr:uid="{00000000-0005-0000-0000-0000E22F0000}"/>
    <cellStyle name="WHead - Style2 3 2" xfId="12254" xr:uid="{00000000-0005-0000-0000-0000E32F0000}"/>
    <cellStyle name="WHead - Style2 4" xfId="12255" xr:uid="{00000000-0005-0000-0000-0000E42F0000}"/>
    <cellStyle name="WHead - Style2 4 2" xfId="12256" xr:uid="{00000000-0005-0000-0000-0000E52F0000}"/>
    <cellStyle name="WHead - Style2 5" xfId="12257" xr:uid="{00000000-0005-0000-0000-0000E62F0000}"/>
    <cellStyle name="WHead - Style2 5 2" xfId="12258" xr:uid="{00000000-0005-0000-0000-0000E72F0000}"/>
    <cellStyle name="WHead - Style2 6" xfId="12259" xr:uid="{00000000-0005-0000-0000-0000E82F0000}"/>
    <cellStyle name="WHead - Style2 6 2" xfId="12260" xr:uid="{00000000-0005-0000-0000-0000E92F0000}"/>
    <cellStyle name="WHead - Style2 7" xfId="12261" xr:uid="{00000000-0005-0000-0000-0000EA2F0000}"/>
    <cellStyle name="WHead - Style2 7 2" xfId="12262" xr:uid="{00000000-0005-0000-0000-0000EB2F0000}"/>
    <cellStyle name="WHead - Style2 8" xfId="12263" xr:uid="{00000000-0005-0000-0000-0000EC2F0000}"/>
    <cellStyle name="WHead - Style2 8 2" xfId="12264" xr:uid="{00000000-0005-0000-0000-0000ED2F0000}"/>
    <cellStyle name="WHead - Style2 9" xfId="12265" xr:uid="{00000000-0005-0000-0000-0000EE2F0000}"/>
    <cellStyle name="WHead - Style2 9 2" xfId="12266" xr:uid="{00000000-0005-0000-0000-0000EF2F0000}"/>
    <cellStyle name="WHead - Style2_PasteTemp" xfId="12267" xr:uid="{00000000-0005-0000-0000-0000F02F0000}"/>
    <cellStyle name="xuan" xfId="12268" xr:uid="{00000000-0005-0000-0000-0000F12F0000}"/>
    <cellStyle name="y" xfId="12269" xr:uid="{00000000-0005-0000-0000-0000F22F0000}"/>
    <cellStyle name="アクセント 1" xfId="12270" xr:uid="{00000000-0005-0000-0000-0000F32F0000}"/>
    <cellStyle name="アクセント 1 10" xfId="12271" xr:uid="{00000000-0005-0000-0000-0000F42F0000}"/>
    <cellStyle name="アクセント 1 11" xfId="12272" xr:uid="{00000000-0005-0000-0000-0000F52F0000}"/>
    <cellStyle name="アクセント 1 2" xfId="12273" xr:uid="{00000000-0005-0000-0000-0000F62F0000}"/>
    <cellStyle name="アクセント 1 3" xfId="12274" xr:uid="{00000000-0005-0000-0000-0000F72F0000}"/>
    <cellStyle name="アクセント 1 4" xfId="12275" xr:uid="{00000000-0005-0000-0000-0000F82F0000}"/>
    <cellStyle name="アクセント 1 5" xfId="12276" xr:uid="{00000000-0005-0000-0000-0000F92F0000}"/>
    <cellStyle name="アクセント 1 6" xfId="12277" xr:uid="{00000000-0005-0000-0000-0000FA2F0000}"/>
    <cellStyle name="アクセント 1 7" xfId="12278" xr:uid="{00000000-0005-0000-0000-0000FB2F0000}"/>
    <cellStyle name="アクセント 1 8" xfId="12279" xr:uid="{00000000-0005-0000-0000-0000FC2F0000}"/>
    <cellStyle name="アクセント 1 9" xfId="12280" xr:uid="{00000000-0005-0000-0000-0000FD2F0000}"/>
    <cellStyle name="アクセント 2" xfId="12281" xr:uid="{00000000-0005-0000-0000-0000FE2F0000}"/>
    <cellStyle name="アクセント 2 10" xfId="12282" xr:uid="{00000000-0005-0000-0000-0000FF2F0000}"/>
    <cellStyle name="アクセント 2 11" xfId="12283" xr:uid="{00000000-0005-0000-0000-000000300000}"/>
    <cellStyle name="アクセント 2 2" xfId="12284" xr:uid="{00000000-0005-0000-0000-000001300000}"/>
    <cellStyle name="アクセント 2 3" xfId="12285" xr:uid="{00000000-0005-0000-0000-000002300000}"/>
    <cellStyle name="アクセント 2 4" xfId="12286" xr:uid="{00000000-0005-0000-0000-000003300000}"/>
    <cellStyle name="アクセント 2 5" xfId="12287" xr:uid="{00000000-0005-0000-0000-000004300000}"/>
    <cellStyle name="アクセント 2 6" xfId="12288" xr:uid="{00000000-0005-0000-0000-000005300000}"/>
    <cellStyle name="アクセント 2 7" xfId="12289" xr:uid="{00000000-0005-0000-0000-000006300000}"/>
    <cellStyle name="アクセント 2 8" xfId="12290" xr:uid="{00000000-0005-0000-0000-000007300000}"/>
    <cellStyle name="アクセント 2 9" xfId="12291" xr:uid="{00000000-0005-0000-0000-000008300000}"/>
    <cellStyle name="アクセント 3" xfId="12292" xr:uid="{00000000-0005-0000-0000-000009300000}"/>
    <cellStyle name="アクセント 3 10" xfId="12293" xr:uid="{00000000-0005-0000-0000-00000A300000}"/>
    <cellStyle name="アクセント 3 11" xfId="12294" xr:uid="{00000000-0005-0000-0000-00000B300000}"/>
    <cellStyle name="アクセント 3 2" xfId="12295" xr:uid="{00000000-0005-0000-0000-00000C300000}"/>
    <cellStyle name="アクセント 3 3" xfId="12296" xr:uid="{00000000-0005-0000-0000-00000D300000}"/>
    <cellStyle name="アクセント 3 4" xfId="12297" xr:uid="{00000000-0005-0000-0000-00000E300000}"/>
    <cellStyle name="アクセント 3 5" xfId="12298" xr:uid="{00000000-0005-0000-0000-00000F300000}"/>
    <cellStyle name="アクセント 3 6" xfId="12299" xr:uid="{00000000-0005-0000-0000-000010300000}"/>
    <cellStyle name="アクセント 3 7" xfId="12300" xr:uid="{00000000-0005-0000-0000-000011300000}"/>
    <cellStyle name="アクセント 3 8" xfId="12301" xr:uid="{00000000-0005-0000-0000-000012300000}"/>
    <cellStyle name="アクセント 3 9" xfId="12302" xr:uid="{00000000-0005-0000-0000-000013300000}"/>
    <cellStyle name="アクセント 4" xfId="12303" xr:uid="{00000000-0005-0000-0000-000014300000}"/>
    <cellStyle name="アクセント 4 10" xfId="12304" xr:uid="{00000000-0005-0000-0000-000015300000}"/>
    <cellStyle name="アクセント 4 11" xfId="12305" xr:uid="{00000000-0005-0000-0000-000016300000}"/>
    <cellStyle name="アクセント 4 2" xfId="12306" xr:uid="{00000000-0005-0000-0000-000017300000}"/>
    <cellStyle name="アクセント 4 3" xfId="12307" xr:uid="{00000000-0005-0000-0000-000018300000}"/>
    <cellStyle name="アクセント 4 4" xfId="12308" xr:uid="{00000000-0005-0000-0000-000019300000}"/>
    <cellStyle name="アクセント 4 5" xfId="12309" xr:uid="{00000000-0005-0000-0000-00001A300000}"/>
    <cellStyle name="アクセント 4 6" xfId="12310" xr:uid="{00000000-0005-0000-0000-00001B300000}"/>
    <cellStyle name="アクセント 4 7" xfId="12311" xr:uid="{00000000-0005-0000-0000-00001C300000}"/>
    <cellStyle name="アクセント 4 8" xfId="12312" xr:uid="{00000000-0005-0000-0000-00001D300000}"/>
    <cellStyle name="アクセント 4 9" xfId="12313" xr:uid="{00000000-0005-0000-0000-00001E300000}"/>
    <cellStyle name="アクセント 5" xfId="12314" xr:uid="{00000000-0005-0000-0000-00001F300000}"/>
    <cellStyle name="アクセント 5 10" xfId="12315" xr:uid="{00000000-0005-0000-0000-000020300000}"/>
    <cellStyle name="アクセント 5 11" xfId="12316" xr:uid="{00000000-0005-0000-0000-000021300000}"/>
    <cellStyle name="アクセント 5 2" xfId="12317" xr:uid="{00000000-0005-0000-0000-000022300000}"/>
    <cellStyle name="アクセント 5 3" xfId="12318" xr:uid="{00000000-0005-0000-0000-000023300000}"/>
    <cellStyle name="アクセント 5 4" xfId="12319" xr:uid="{00000000-0005-0000-0000-000024300000}"/>
    <cellStyle name="アクセント 5 5" xfId="12320" xr:uid="{00000000-0005-0000-0000-000025300000}"/>
    <cellStyle name="アクセント 5 6" xfId="12321" xr:uid="{00000000-0005-0000-0000-000026300000}"/>
    <cellStyle name="アクセント 5 7" xfId="12322" xr:uid="{00000000-0005-0000-0000-000027300000}"/>
    <cellStyle name="アクセント 5 8" xfId="12323" xr:uid="{00000000-0005-0000-0000-000028300000}"/>
    <cellStyle name="アクセント 5 9" xfId="12324" xr:uid="{00000000-0005-0000-0000-000029300000}"/>
    <cellStyle name="アクセント 6" xfId="12325" xr:uid="{00000000-0005-0000-0000-00002A300000}"/>
    <cellStyle name="アクセント 6 10" xfId="12326" xr:uid="{00000000-0005-0000-0000-00002B300000}"/>
    <cellStyle name="アクセント 6 11" xfId="12327" xr:uid="{00000000-0005-0000-0000-00002C300000}"/>
    <cellStyle name="アクセント 6 2" xfId="12328" xr:uid="{00000000-0005-0000-0000-00002D300000}"/>
    <cellStyle name="アクセント 6 3" xfId="12329" xr:uid="{00000000-0005-0000-0000-00002E300000}"/>
    <cellStyle name="アクセント 6 4" xfId="12330" xr:uid="{00000000-0005-0000-0000-00002F300000}"/>
    <cellStyle name="アクセント 6 5" xfId="12331" xr:uid="{00000000-0005-0000-0000-000030300000}"/>
    <cellStyle name="アクセント 6 6" xfId="12332" xr:uid="{00000000-0005-0000-0000-000031300000}"/>
    <cellStyle name="アクセント 6 7" xfId="12333" xr:uid="{00000000-0005-0000-0000-000032300000}"/>
    <cellStyle name="アクセント 6 8" xfId="12334" xr:uid="{00000000-0005-0000-0000-000033300000}"/>
    <cellStyle name="アクセント 6 9" xfId="12335" xr:uid="{00000000-0005-0000-0000-000034300000}"/>
    <cellStyle name="ｳfｹ・[0]_､ｭ､ " xfId="12336" xr:uid="{00000000-0005-0000-0000-000035300000}"/>
    <cellStyle name="ｳfｹ､ｭ､ " xfId="12337" xr:uid="{00000000-0005-0000-0000-000036300000}"/>
    <cellStyle name="ｳfｹSheet1" xfId="12338" xr:uid="{00000000-0005-0000-0000-000037300000}"/>
    <cellStyle name="ｳqｳf [0.00]_076WEPD" xfId="12339" xr:uid="{00000000-0005-0000-0000-000038300000}"/>
    <cellStyle name="ｳqｳf_076WEPD" xfId="12340" xr:uid="{00000000-0005-0000-0000-000039300000}"/>
    <cellStyle name="ｪ愠ﾜ??????????_501N(991210)-ｧｺ" xfId="12341" xr:uid="{00000000-0005-0000-0000-00003A300000}"/>
    <cellStyle name="ｶWｳsｵｲ" xfId="12342" xr:uid="{00000000-0005-0000-0000-00003B300000}"/>
    <cellStyle name="ｻ｡ｵﾔ_Excel_MD97DL" xfId="12343" xr:uid="{00000000-0005-0000-0000-00003C300000}"/>
    <cellStyle name="ｼﾐｷﾇ_076WEPD" xfId="12344" xr:uid="{00000000-0005-0000-0000-00003D300000}"/>
    <cellStyle name="スタイル 1" xfId="12345" xr:uid="{00000000-0005-0000-0000-00003E300000}"/>
    <cellStyle name="センター" xfId="12346" xr:uid="{00000000-0005-0000-0000-00003F300000}"/>
    <cellStyle name="ﾀHｫ皙ｺｶWｳsｵｲ" xfId="12347" xr:uid="{00000000-0005-0000-0000-000040300000}"/>
    <cellStyle name="タイトル" xfId="12348" xr:uid="{00000000-0005-0000-0000-000041300000}"/>
    <cellStyle name="タイトル 10" xfId="12349" xr:uid="{00000000-0005-0000-0000-000042300000}"/>
    <cellStyle name="タイトル 11" xfId="12350" xr:uid="{00000000-0005-0000-0000-000043300000}"/>
    <cellStyle name="タイトル 2" xfId="12351" xr:uid="{00000000-0005-0000-0000-000044300000}"/>
    <cellStyle name="タイトル 3" xfId="12352" xr:uid="{00000000-0005-0000-0000-000045300000}"/>
    <cellStyle name="タイトル 4" xfId="12353" xr:uid="{00000000-0005-0000-0000-000046300000}"/>
    <cellStyle name="タイトル 5" xfId="12354" xr:uid="{00000000-0005-0000-0000-000047300000}"/>
    <cellStyle name="タイトル 6" xfId="12355" xr:uid="{00000000-0005-0000-0000-000048300000}"/>
    <cellStyle name="タイトル 7" xfId="12356" xr:uid="{00000000-0005-0000-0000-000049300000}"/>
    <cellStyle name="タイトル 8" xfId="12357" xr:uid="{00000000-0005-0000-0000-00004A300000}"/>
    <cellStyle name="タイトル 9" xfId="12358" xr:uid="{00000000-0005-0000-0000-00004B300000}"/>
    <cellStyle name="チェック セル" xfId="12359" xr:uid="{00000000-0005-0000-0000-00004C300000}"/>
    <cellStyle name="チェック セル 10" xfId="12360" xr:uid="{00000000-0005-0000-0000-00004D300000}"/>
    <cellStyle name="チェック セル 11" xfId="12361" xr:uid="{00000000-0005-0000-0000-00004E300000}"/>
    <cellStyle name="チェック セル 2" xfId="12362" xr:uid="{00000000-0005-0000-0000-00004F300000}"/>
    <cellStyle name="チェック セル 3" xfId="12363" xr:uid="{00000000-0005-0000-0000-000050300000}"/>
    <cellStyle name="チェック セル 4" xfId="12364" xr:uid="{00000000-0005-0000-0000-000051300000}"/>
    <cellStyle name="チェック セル 5" xfId="12365" xr:uid="{00000000-0005-0000-0000-000052300000}"/>
    <cellStyle name="チェック セル 6" xfId="12366" xr:uid="{00000000-0005-0000-0000-000053300000}"/>
    <cellStyle name="チェック セル 7" xfId="12367" xr:uid="{00000000-0005-0000-0000-000054300000}"/>
    <cellStyle name="チェック セル 8" xfId="12368" xr:uid="{00000000-0005-0000-0000-000055300000}"/>
    <cellStyle name="チェック セル 9" xfId="12369" xr:uid="{00000000-0005-0000-0000-000056300000}"/>
    <cellStyle name="どちらでもない" xfId="12370" xr:uid="{00000000-0005-0000-0000-000057300000}"/>
    <cellStyle name="どちらでもない 10" xfId="12371" xr:uid="{00000000-0005-0000-0000-000058300000}"/>
    <cellStyle name="どちらでもない 11" xfId="12372" xr:uid="{00000000-0005-0000-0000-000059300000}"/>
    <cellStyle name="どちらでもない 2" xfId="12373" xr:uid="{00000000-0005-0000-0000-00005A300000}"/>
    <cellStyle name="どちらでもない 3" xfId="12374" xr:uid="{00000000-0005-0000-0000-00005B300000}"/>
    <cellStyle name="どちらでもない 4" xfId="12375" xr:uid="{00000000-0005-0000-0000-00005C300000}"/>
    <cellStyle name="どちらでもない 5" xfId="12376" xr:uid="{00000000-0005-0000-0000-00005D300000}"/>
    <cellStyle name="どちらでもない 6" xfId="12377" xr:uid="{00000000-0005-0000-0000-00005E300000}"/>
    <cellStyle name="どちらでもない 7" xfId="12378" xr:uid="{00000000-0005-0000-0000-00005F300000}"/>
    <cellStyle name="どちらでもない 8" xfId="12379" xr:uid="{00000000-0005-0000-0000-000060300000}"/>
    <cellStyle name="どちらでもない 9" xfId="12380" xr:uid="{00000000-0005-0000-0000-000061300000}"/>
    <cellStyle name="パーセント 2" xfId="12381" xr:uid="{00000000-0005-0000-0000-000062300000}"/>
    <cellStyle name="パーセント()" xfId="12382" xr:uid="{00000000-0005-0000-0000-000063300000}"/>
    <cellStyle name="パーセント(0.00)" xfId="12383" xr:uid="{00000000-0005-0000-0000-000064300000}"/>
    <cellStyle name="パーセント[0.00]" xfId="12384" xr:uid="{00000000-0005-0000-0000-000065300000}"/>
    <cellStyle name="パーセント_VAT Calculation" xfId="12385" xr:uid="{00000000-0005-0000-0000-000066300000}"/>
    <cellStyle name="ハイパーリンク" xfId="12386" xr:uid="{00000000-0005-0000-0000-000067300000}"/>
    <cellStyle name="メモ" xfId="12387" xr:uid="{00000000-0005-0000-0000-000068300000}"/>
    <cellStyle name="メモ 10" xfId="12388" xr:uid="{00000000-0005-0000-0000-000069300000}"/>
    <cellStyle name="メモ 10 2" xfId="12389" xr:uid="{00000000-0005-0000-0000-00006A300000}"/>
    <cellStyle name="メモ 10 2 2" xfId="12390" xr:uid="{00000000-0005-0000-0000-00006B300000}"/>
    <cellStyle name="メモ 10 2 2 2" xfId="12391" xr:uid="{00000000-0005-0000-0000-00006C300000}"/>
    <cellStyle name="メモ 10 3" xfId="12392" xr:uid="{00000000-0005-0000-0000-00006D300000}"/>
    <cellStyle name="メモ 10 3 2" xfId="12393" xr:uid="{00000000-0005-0000-0000-00006E300000}"/>
    <cellStyle name="メモ 11" xfId="12394" xr:uid="{00000000-0005-0000-0000-00006F300000}"/>
    <cellStyle name="メモ 11 2" xfId="12395" xr:uid="{00000000-0005-0000-0000-000070300000}"/>
    <cellStyle name="メモ 11 2 2" xfId="12396" xr:uid="{00000000-0005-0000-0000-000071300000}"/>
    <cellStyle name="メモ 11 2 2 2" xfId="12397" xr:uid="{00000000-0005-0000-0000-000072300000}"/>
    <cellStyle name="メモ 11 3" xfId="12398" xr:uid="{00000000-0005-0000-0000-000073300000}"/>
    <cellStyle name="メモ 11 3 2" xfId="12399" xr:uid="{00000000-0005-0000-0000-000074300000}"/>
    <cellStyle name="メモ 12" xfId="12400" xr:uid="{00000000-0005-0000-0000-000075300000}"/>
    <cellStyle name="メモ 12 2" xfId="12401" xr:uid="{00000000-0005-0000-0000-000076300000}"/>
    <cellStyle name="メモ 12 2 2" xfId="12402" xr:uid="{00000000-0005-0000-0000-000077300000}"/>
    <cellStyle name="メモ 13" xfId="12403" xr:uid="{00000000-0005-0000-0000-000078300000}"/>
    <cellStyle name="メモ 13 2" xfId="12404" xr:uid="{00000000-0005-0000-0000-000079300000}"/>
    <cellStyle name="メモ 13 2 2" xfId="12405" xr:uid="{00000000-0005-0000-0000-00007A300000}"/>
    <cellStyle name="メモ 14" xfId="12406" xr:uid="{00000000-0005-0000-0000-00007B300000}"/>
    <cellStyle name="メモ 14 2" xfId="12407" xr:uid="{00000000-0005-0000-0000-00007C300000}"/>
    <cellStyle name="メモ 2" xfId="12408" xr:uid="{00000000-0005-0000-0000-00007D300000}"/>
    <cellStyle name="メモ 2 2" xfId="12409" xr:uid="{00000000-0005-0000-0000-00007E300000}"/>
    <cellStyle name="メモ 2 2 2" xfId="12410" xr:uid="{00000000-0005-0000-0000-00007F300000}"/>
    <cellStyle name="メモ 2 2 2 2" xfId="12411" xr:uid="{00000000-0005-0000-0000-000080300000}"/>
    <cellStyle name="メモ 2 3" xfId="12412" xr:uid="{00000000-0005-0000-0000-000081300000}"/>
    <cellStyle name="メモ 2 3 2" xfId="12413" xr:uid="{00000000-0005-0000-0000-000082300000}"/>
    <cellStyle name="メモ 3" xfId="12414" xr:uid="{00000000-0005-0000-0000-000083300000}"/>
    <cellStyle name="メモ 3 2" xfId="12415" xr:uid="{00000000-0005-0000-0000-000084300000}"/>
    <cellStyle name="メモ 3 2 2" xfId="12416" xr:uid="{00000000-0005-0000-0000-000085300000}"/>
    <cellStyle name="メモ 3 2 2 2" xfId="12417" xr:uid="{00000000-0005-0000-0000-000086300000}"/>
    <cellStyle name="メモ 3 3" xfId="12418" xr:uid="{00000000-0005-0000-0000-000087300000}"/>
    <cellStyle name="メモ 3 3 2" xfId="12419" xr:uid="{00000000-0005-0000-0000-000088300000}"/>
    <cellStyle name="メモ 4" xfId="12420" xr:uid="{00000000-0005-0000-0000-000089300000}"/>
    <cellStyle name="メモ 4 2" xfId="12421" xr:uid="{00000000-0005-0000-0000-00008A300000}"/>
    <cellStyle name="メモ 4 2 2" xfId="12422" xr:uid="{00000000-0005-0000-0000-00008B300000}"/>
    <cellStyle name="メモ 4 2 2 2" xfId="12423" xr:uid="{00000000-0005-0000-0000-00008C300000}"/>
    <cellStyle name="メモ 4 3" xfId="12424" xr:uid="{00000000-0005-0000-0000-00008D300000}"/>
    <cellStyle name="メモ 4 3 2" xfId="12425" xr:uid="{00000000-0005-0000-0000-00008E300000}"/>
    <cellStyle name="メモ 5" xfId="12426" xr:uid="{00000000-0005-0000-0000-00008F300000}"/>
    <cellStyle name="メモ 5 2" xfId="12427" xr:uid="{00000000-0005-0000-0000-000090300000}"/>
    <cellStyle name="メモ 5 2 2" xfId="12428" xr:uid="{00000000-0005-0000-0000-000091300000}"/>
    <cellStyle name="メモ 5 2 2 2" xfId="12429" xr:uid="{00000000-0005-0000-0000-000092300000}"/>
    <cellStyle name="メモ 5 3" xfId="12430" xr:uid="{00000000-0005-0000-0000-000093300000}"/>
    <cellStyle name="メモ 5 3 2" xfId="12431" xr:uid="{00000000-0005-0000-0000-000094300000}"/>
    <cellStyle name="メモ 6" xfId="12432" xr:uid="{00000000-0005-0000-0000-000095300000}"/>
    <cellStyle name="メモ 6 2" xfId="12433" xr:uid="{00000000-0005-0000-0000-000096300000}"/>
    <cellStyle name="メモ 6 2 2" xfId="12434" xr:uid="{00000000-0005-0000-0000-000097300000}"/>
    <cellStyle name="メモ 6 2 2 2" xfId="12435" xr:uid="{00000000-0005-0000-0000-000098300000}"/>
    <cellStyle name="メモ 6 3" xfId="12436" xr:uid="{00000000-0005-0000-0000-000099300000}"/>
    <cellStyle name="メモ 6 3 2" xfId="12437" xr:uid="{00000000-0005-0000-0000-00009A300000}"/>
    <cellStyle name="メモ 7" xfId="12438" xr:uid="{00000000-0005-0000-0000-00009B300000}"/>
    <cellStyle name="メモ 7 2" xfId="12439" xr:uid="{00000000-0005-0000-0000-00009C300000}"/>
    <cellStyle name="メモ 7 2 2" xfId="12440" xr:uid="{00000000-0005-0000-0000-00009D300000}"/>
    <cellStyle name="メモ 7 2 2 2" xfId="12441" xr:uid="{00000000-0005-0000-0000-00009E300000}"/>
    <cellStyle name="メモ 7 3" xfId="12442" xr:uid="{00000000-0005-0000-0000-00009F300000}"/>
    <cellStyle name="メモ 7 3 2" xfId="12443" xr:uid="{00000000-0005-0000-0000-0000A0300000}"/>
    <cellStyle name="メモ 8" xfId="12444" xr:uid="{00000000-0005-0000-0000-0000A1300000}"/>
    <cellStyle name="メモ 8 2" xfId="12445" xr:uid="{00000000-0005-0000-0000-0000A2300000}"/>
    <cellStyle name="メモ 8 2 2" xfId="12446" xr:uid="{00000000-0005-0000-0000-0000A3300000}"/>
    <cellStyle name="メモ 8 2 2 2" xfId="12447" xr:uid="{00000000-0005-0000-0000-0000A4300000}"/>
    <cellStyle name="メモ 8 3" xfId="12448" xr:uid="{00000000-0005-0000-0000-0000A5300000}"/>
    <cellStyle name="メモ 8 3 2" xfId="12449" xr:uid="{00000000-0005-0000-0000-0000A6300000}"/>
    <cellStyle name="メモ 9" xfId="12450" xr:uid="{00000000-0005-0000-0000-0000A7300000}"/>
    <cellStyle name="メモ 9 2" xfId="12451" xr:uid="{00000000-0005-0000-0000-0000A8300000}"/>
    <cellStyle name="メモ 9 2 2" xfId="12452" xr:uid="{00000000-0005-0000-0000-0000A9300000}"/>
    <cellStyle name="メモ 9 2 2 2" xfId="12453" xr:uid="{00000000-0005-0000-0000-0000AA300000}"/>
    <cellStyle name="メモ 9 3" xfId="12454" xr:uid="{00000000-0005-0000-0000-0000AB300000}"/>
    <cellStyle name="メモ 9 3 2" xfId="12455" xr:uid="{00000000-0005-0000-0000-0000AC300000}"/>
    <cellStyle name="ｮ・､ﾁ? [0.00]_076WEPD" xfId="12456" xr:uid="{00000000-0005-0000-0000-0000AD300000}"/>
    <cellStyle name="ｮ・､ﾁ?_076WEPD" xfId="12457" xr:uid="{00000000-0005-0000-0000-0000AE300000}"/>
    <cellStyle name="ｮ・ﾆｮB｢ﾔ [0.00]_076WEPD" xfId="12458" xr:uid="{00000000-0005-0000-0000-0000AF300000}"/>
    <cellStyle name="ｮ・ﾆｮB｢ﾔ_076WEPD" xfId="12459" xr:uid="{00000000-0005-0000-0000-0000B0300000}"/>
    <cellStyle name="リンク セル" xfId="12460" xr:uid="{00000000-0005-0000-0000-0000B1300000}"/>
    <cellStyle name="リンク セル 10" xfId="12461" xr:uid="{00000000-0005-0000-0000-0000B2300000}"/>
    <cellStyle name="リンク セル 11" xfId="12462" xr:uid="{00000000-0005-0000-0000-0000B3300000}"/>
    <cellStyle name="リンク セル 2" xfId="12463" xr:uid="{00000000-0005-0000-0000-0000B4300000}"/>
    <cellStyle name="リンク セル 3" xfId="12464" xr:uid="{00000000-0005-0000-0000-0000B5300000}"/>
    <cellStyle name="リンク セル 4" xfId="12465" xr:uid="{00000000-0005-0000-0000-0000B6300000}"/>
    <cellStyle name="リンク セル 5" xfId="12466" xr:uid="{00000000-0005-0000-0000-0000B7300000}"/>
    <cellStyle name="リンク セル 6" xfId="12467" xr:uid="{00000000-0005-0000-0000-0000B8300000}"/>
    <cellStyle name="リンク セル 7" xfId="12468" xr:uid="{00000000-0005-0000-0000-0000B9300000}"/>
    <cellStyle name="リンク セル 8" xfId="12469" xr:uid="{00000000-0005-0000-0000-0000BA300000}"/>
    <cellStyle name="リンク セル 9" xfId="12470" xr:uid="{00000000-0005-0000-0000-0000BB300000}"/>
    <cellStyle name="เครื่องหมายจุลภาค [0]_043L Cost Study (Spec Diff)_(TMAP) 17may06" xfId="12471" xr:uid="{00000000-0005-0000-0000-0000BC300000}"/>
    <cellStyle name="เครื่องหมายจุลภาค_02.Unit and MP" xfId="12472" xr:uid="{00000000-0005-0000-0000-0000BD300000}"/>
    <cellStyle name="เครื่องหมายสกุลเงิน [0]_Book1" xfId="12473" xr:uid="{00000000-0005-0000-0000-0000BE300000}"/>
    <cellStyle name="เครื่องหมายสกุลเงิน_Book1" xfId="12474" xr:uid="{00000000-0005-0000-0000-0000BF300000}"/>
    <cellStyle name="เชื่อมโยงหลายมิติ" xfId="12475" xr:uid="{00000000-0005-0000-0000-0000C0300000}"/>
    <cellStyle name="เซลล์ตรวจสอบ" xfId="12476" xr:uid="{00000000-0005-0000-0000-0000C1300000}"/>
    <cellStyle name="เซลล์ที่มีการเชื่อมโยง" xfId="12477" xr:uid="{00000000-0005-0000-0000-0000C2300000}"/>
    <cellStyle name="เปอร์เซ็นต์_สำเนาของ Revised TMT-TMI IMV 699N Part List tmt" xfId="12478" xr:uid="{00000000-0005-0000-0000-0000C3300000}"/>
    <cellStyle name="แย่" xfId="12479" xr:uid="{00000000-0005-0000-0000-0000C4300000}"/>
    <cellStyle name="แสดงผล" xfId="12480" xr:uid="{00000000-0005-0000-0000-0000C5300000}"/>
    <cellStyle name="แสดงผล 2" xfId="12481" xr:uid="{00000000-0005-0000-0000-0000C6300000}"/>
    <cellStyle name="แสดงผล 2 2" xfId="12482" xr:uid="{00000000-0005-0000-0000-0000C7300000}"/>
    <cellStyle name="แสดงผล 2 2 2" xfId="12483" xr:uid="{00000000-0005-0000-0000-0000C8300000}"/>
    <cellStyle name="แสดงผล 3" xfId="12484" xr:uid="{00000000-0005-0000-0000-0000C9300000}"/>
    <cellStyle name="แสดงผล 3 2" xfId="12485" xr:uid="{00000000-0005-0000-0000-0000CA300000}"/>
    <cellStyle name="การคำนวณ" xfId="12486" xr:uid="{00000000-0005-0000-0000-0000CB300000}"/>
    <cellStyle name="การคำนวณ 2" xfId="12487" xr:uid="{00000000-0005-0000-0000-0000CC300000}"/>
    <cellStyle name="การคำนวณ 2 2" xfId="12488" xr:uid="{00000000-0005-0000-0000-0000CD300000}"/>
    <cellStyle name="การคำนวณ 2 2 2" xfId="12489" xr:uid="{00000000-0005-0000-0000-0000CE300000}"/>
    <cellStyle name="การคำนวณ 3" xfId="12490" xr:uid="{00000000-0005-0000-0000-0000CF300000}"/>
    <cellStyle name="การคำนวณ 3 2" xfId="12491" xr:uid="{00000000-0005-0000-0000-0000D0300000}"/>
    <cellStyle name="ข้อความเตือน" xfId="12492" xr:uid="{00000000-0005-0000-0000-0000D1300000}"/>
    <cellStyle name="ข้อความอธิบาย" xfId="12493" xr:uid="{00000000-0005-0000-0000-0000D2300000}"/>
    <cellStyle name="ชื่อเรื่อง" xfId="12494" xr:uid="{00000000-0005-0000-0000-0000D3300000}"/>
    <cellStyle name="ดี" xfId="12495" xr:uid="{00000000-0005-0000-0000-0000D4300000}"/>
    <cellStyle name="ตามการเชื่อมโยงหลายมิติ" xfId="12496" xr:uid="{00000000-0005-0000-0000-0000D5300000}"/>
    <cellStyle name="ปกติ_~0035873" xfId="12497" xr:uid="{00000000-0005-0000-0000-0000D6300000}"/>
    <cellStyle name="ป้อนค่า" xfId="12498" xr:uid="{00000000-0005-0000-0000-0000D7300000}"/>
    <cellStyle name="ป้อนค่า 2" xfId="12499" xr:uid="{00000000-0005-0000-0000-0000D8300000}"/>
    <cellStyle name="ป้อนค่า 2 2" xfId="12500" xr:uid="{00000000-0005-0000-0000-0000D9300000}"/>
    <cellStyle name="ป้อนค่า 2 2 2" xfId="12501" xr:uid="{00000000-0005-0000-0000-0000DA300000}"/>
    <cellStyle name="ป้อนค่า 3" xfId="12502" xr:uid="{00000000-0005-0000-0000-0000DB300000}"/>
    <cellStyle name="ป้อนค่า 3 2" xfId="12503" xr:uid="{00000000-0005-0000-0000-0000DC300000}"/>
    <cellStyle name="ปานกลาง" xfId="12504" xr:uid="{00000000-0005-0000-0000-0000DD300000}"/>
    <cellStyle name="ผลรวม" xfId="12505" xr:uid="{00000000-0005-0000-0000-0000DE300000}"/>
    <cellStyle name="ผลรวม 2" xfId="12506" xr:uid="{00000000-0005-0000-0000-0000DF300000}"/>
    <cellStyle name="ผลรวม 2 2" xfId="12507" xr:uid="{00000000-0005-0000-0000-0000E0300000}"/>
    <cellStyle name="ผลรวม 2 2 2" xfId="12508" xr:uid="{00000000-0005-0000-0000-0000E1300000}"/>
    <cellStyle name="ผลรวม 3" xfId="12509" xr:uid="{00000000-0005-0000-0000-0000E2300000}"/>
    <cellStyle name="ผลรวม 3 2" xfId="12510" xr:uid="{00000000-0005-0000-0000-0000E3300000}"/>
    <cellStyle name="ส่วนที่ถูกเน้น1" xfId="12511" xr:uid="{00000000-0005-0000-0000-0000E4300000}"/>
    <cellStyle name="ส่วนที่ถูกเน้น2" xfId="12512" xr:uid="{00000000-0005-0000-0000-0000E5300000}"/>
    <cellStyle name="ส่วนที่ถูกเน้น3" xfId="12513" xr:uid="{00000000-0005-0000-0000-0000E6300000}"/>
    <cellStyle name="ส่วนที่ถูกเน้น4" xfId="12514" xr:uid="{00000000-0005-0000-0000-0000E7300000}"/>
    <cellStyle name="ส่วนที่ถูกเน้น5" xfId="12515" xr:uid="{00000000-0005-0000-0000-0000E8300000}"/>
    <cellStyle name="ส่วนที่ถูกเน้น6" xfId="12516" xr:uid="{00000000-0005-0000-0000-0000E9300000}"/>
    <cellStyle name="หมายเหตุ" xfId="12517" xr:uid="{00000000-0005-0000-0000-0000EA300000}"/>
    <cellStyle name="หมายเหตุ 2" xfId="12518" xr:uid="{00000000-0005-0000-0000-0000EB300000}"/>
    <cellStyle name="หมายเหตุ 2 2" xfId="12519" xr:uid="{00000000-0005-0000-0000-0000EC300000}"/>
    <cellStyle name="หมายเหตุ 2 2 2" xfId="12520" xr:uid="{00000000-0005-0000-0000-0000ED300000}"/>
    <cellStyle name="หมายเหตุ 3" xfId="12521" xr:uid="{00000000-0005-0000-0000-0000EE300000}"/>
    <cellStyle name="หมายเหตุ 3 2" xfId="12522" xr:uid="{00000000-0005-0000-0000-0000EF300000}"/>
    <cellStyle name="หัวเรื่อง 1" xfId="12523" xr:uid="{00000000-0005-0000-0000-0000F0300000}"/>
    <cellStyle name="หัวเรื่อง 2" xfId="12524" xr:uid="{00000000-0005-0000-0000-0000F1300000}"/>
    <cellStyle name="หัวเรื่อง 3" xfId="12525" xr:uid="{00000000-0005-0000-0000-0000F2300000}"/>
    <cellStyle name="หัวเรื่อง 3 2" xfId="12526" xr:uid="{00000000-0005-0000-0000-0000F3300000}"/>
    <cellStyle name="หัวเรื่อง 4" xfId="12527" xr:uid="{00000000-0005-0000-0000-0000F4300000}"/>
    <cellStyle name="[0]_316NP(000413)993.3" xfId="12528" xr:uid="{00000000-0005-0000-0000-0000F5300000}"/>
    <cellStyle name="_316NP(000413)993.3" xfId="12529" xr:uid="{00000000-0005-0000-0000-0000F6300000}"/>
    <cellStyle name="? [0.00]_076WEPD" xfId="12530" xr:uid="{00000000-0005-0000-0000-0000F7300000}"/>
    <cellStyle name="?_076WEPD" xfId="12531" xr:uid="{00000000-0005-0000-0000-0000F8300000}"/>
    <cellStyle name=" [0.00]_076WEPD" xfId="12532" xr:uid="{00000000-0005-0000-0000-0000F9300000}"/>
    <cellStyle name="_076WEPD" xfId="12533" xr:uid="{00000000-0005-0000-0000-0000FA300000}"/>
    <cellStyle name=" [0.00]_ Att. 1- Cover" xfId="12534" xr:uid="{00000000-0005-0000-0000-0000FB300000}"/>
    <cellStyle name="_ Att. 1- Cover" xfId="12535" xr:uid="{00000000-0005-0000-0000-0000FC300000}"/>
    <cellStyle name="?_ Att. 1- Cover" xfId="12536" xr:uid="{00000000-0005-0000-0000-0000FD300000}"/>
    <cellStyle name="?8" xfId="12537" xr:uid="{00000000-0005-0000-0000-0000FE300000}"/>
    <cellStyle name="??" xfId="12538" xr:uid="{00000000-0005-0000-0000-0000FF300000}"/>
    <cellStyle name="??" xfId="12539" xr:uid="{00000000-0005-0000-0000-000000310000}"/>
    <cellStyle name="??" xfId="12540" xr:uid="{00000000-0005-0000-0000-000001310000}"/>
    <cellStyle name="_316NP(000413)993.3" xfId="12541" xr:uid="{00000000-0005-0000-0000-000002310000}"/>
    <cellStyle name=" [0]_316NP(000413)993.3" xfId="12542" xr:uid="{00000000-0005-0000-0000-000003310000}"/>
    <cellStyle name="_316NP(000413)993.3" xfId="12543" xr:uid="{00000000-0005-0000-0000-000004310000}"/>
    <cellStyle name="똿뗦먛귟 [0.00]_PRODUCT DETAIL Q1" xfId="12544" xr:uid="{00000000-0005-0000-0000-000005310000}"/>
    <cellStyle name="똿뗦먛귟_PRODUCT DETAIL Q1" xfId="12545" xr:uid="{00000000-0005-0000-0000-000006310000}"/>
    <cellStyle name="믅됞 [0.00]_PRODUCT DETAIL Q1" xfId="12546" xr:uid="{00000000-0005-0000-0000-000007310000}"/>
    <cellStyle name="믅됞_PRODUCT DETAIL Q1" xfId="12547" xr:uid="{00000000-0005-0000-0000-000008310000}"/>
    <cellStyle name="백분율_95" xfId="12548" xr:uid="{00000000-0005-0000-0000-000009310000}"/>
    <cellStyle name="뷭?_BOOKSHIP" xfId="12549" xr:uid="{00000000-0005-0000-0000-00000A310000}"/>
    <cellStyle name="콤마 [ - 유형1" xfId="12550" xr:uid="{00000000-0005-0000-0000-00000B310000}"/>
    <cellStyle name="콤마 [ - 유형2" xfId="12551" xr:uid="{00000000-0005-0000-0000-00000C310000}"/>
    <cellStyle name="콤마 [ - 유형3" xfId="12552" xr:uid="{00000000-0005-0000-0000-00000D310000}"/>
    <cellStyle name="콤마 [ - 유형4" xfId="12553" xr:uid="{00000000-0005-0000-0000-00000E310000}"/>
    <cellStyle name="콤마 [ - 유형5" xfId="12554" xr:uid="{00000000-0005-0000-0000-00000F310000}"/>
    <cellStyle name="콤마 [ - 유형6" xfId="12555" xr:uid="{00000000-0005-0000-0000-000010310000}"/>
    <cellStyle name="콤마 [ - 유형7" xfId="12556" xr:uid="{00000000-0005-0000-0000-000011310000}"/>
    <cellStyle name="콤마 [ - 유형8" xfId="12557" xr:uid="{00000000-0005-0000-0000-000012310000}"/>
    <cellStyle name="콤마 [0]_ 비목별 월별기술 " xfId="12558" xr:uid="{00000000-0005-0000-0000-000013310000}"/>
    <cellStyle name="콤마_ 비목별 월별기술 " xfId="12559" xr:uid="{00000000-0005-0000-0000-000014310000}"/>
    <cellStyle name="통화 [0]_1202" xfId="12560" xr:uid="{00000000-0005-0000-0000-000015310000}"/>
    <cellStyle name="통화_1202" xfId="12561" xr:uid="{00000000-0005-0000-0000-000016310000}"/>
    <cellStyle name="표준_(정보부문)월별인원계획" xfId="12562" xr:uid="{00000000-0005-0000-0000-000017310000}"/>
    <cellStyle name="一?ESheet1" xfId="12563" xr:uid="{00000000-0005-0000-0000-000018310000}"/>
    <cellStyle name="一?Etam" xfId="12564" xr:uid="{00000000-0005-0000-0000-000019310000}"/>
    <cellStyle name="一?Etsm" xfId="12565" xr:uid="{00000000-0005-0000-0000-00001A310000}"/>
    <cellStyle name="一?E五?" xfId="12566" xr:uid="{00000000-0005-0000-0000-00001B310000}"/>
    <cellStyle name="一?E各國引?" xfId="12567" xr:uid="{00000000-0005-0000-0000-00001C310000}"/>
    <cellStyle name="一?E生管號口LIST" xfId="12568" xr:uid="{00000000-0005-0000-0000-00001D310000}"/>
    <cellStyle name="一?E追加見積" xfId="12569" xr:uid="{00000000-0005-0000-0000-00001E310000}"/>
    <cellStyle name="一般_00Q3902REV.1" xfId="12570" xr:uid="{00000000-0005-0000-0000-00001F310000}"/>
    <cellStyle name="入力" xfId="12571" xr:uid="{00000000-0005-0000-0000-000020310000}"/>
    <cellStyle name="入力 10" xfId="12572" xr:uid="{00000000-0005-0000-0000-000021310000}"/>
    <cellStyle name="入力 10 2" xfId="12573" xr:uid="{00000000-0005-0000-0000-000022310000}"/>
    <cellStyle name="入力 10 2 2" xfId="12574" xr:uid="{00000000-0005-0000-0000-000023310000}"/>
    <cellStyle name="入力 10 2 2 2" xfId="12575" xr:uid="{00000000-0005-0000-0000-000024310000}"/>
    <cellStyle name="入力 10 3" xfId="12576" xr:uid="{00000000-0005-0000-0000-000025310000}"/>
    <cellStyle name="入力 10 3 2" xfId="12577" xr:uid="{00000000-0005-0000-0000-000026310000}"/>
    <cellStyle name="入力 11" xfId="12578" xr:uid="{00000000-0005-0000-0000-000027310000}"/>
    <cellStyle name="入力 11 2" xfId="12579" xr:uid="{00000000-0005-0000-0000-000028310000}"/>
    <cellStyle name="入力 11 2 2" xfId="12580" xr:uid="{00000000-0005-0000-0000-000029310000}"/>
    <cellStyle name="入力 11 2 2 2" xfId="12581" xr:uid="{00000000-0005-0000-0000-00002A310000}"/>
    <cellStyle name="入力 11 3" xfId="12582" xr:uid="{00000000-0005-0000-0000-00002B310000}"/>
    <cellStyle name="入力 11 3 2" xfId="12583" xr:uid="{00000000-0005-0000-0000-00002C310000}"/>
    <cellStyle name="入力 12" xfId="12584" xr:uid="{00000000-0005-0000-0000-00002D310000}"/>
    <cellStyle name="入力 12 2" xfId="12585" xr:uid="{00000000-0005-0000-0000-00002E310000}"/>
    <cellStyle name="入力 12 2 2" xfId="12586" xr:uid="{00000000-0005-0000-0000-00002F310000}"/>
    <cellStyle name="入力 13" xfId="12587" xr:uid="{00000000-0005-0000-0000-000030310000}"/>
    <cellStyle name="入力 13 2" xfId="12588" xr:uid="{00000000-0005-0000-0000-000031310000}"/>
    <cellStyle name="入力 13 2 2" xfId="12589" xr:uid="{00000000-0005-0000-0000-000032310000}"/>
    <cellStyle name="入力 14" xfId="12590" xr:uid="{00000000-0005-0000-0000-000033310000}"/>
    <cellStyle name="入力 14 2" xfId="12591" xr:uid="{00000000-0005-0000-0000-000034310000}"/>
    <cellStyle name="入力 2" xfId="12592" xr:uid="{00000000-0005-0000-0000-000035310000}"/>
    <cellStyle name="入力 2 2" xfId="12593" xr:uid="{00000000-0005-0000-0000-000036310000}"/>
    <cellStyle name="入力 2 2 2" xfId="12594" xr:uid="{00000000-0005-0000-0000-000037310000}"/>
    <cellStyle name="入力 2 2 2 2" xfId="12595" xr:uid="{00000000-0005-0000-0000-000038310000}"/>
    <cellStyle name="入力 2 3" xfId="12596" xr:uid="{00000000-0005-0000-0000-000039310000}"/>
    <cellStyle name="入力 2 3 2" xfId="12597" xr:uid="{00000000-0005-0000-0000-00003A310000}"/>
    <cellStyle name="入力 3" xfId="12598" xr:uid="{00000000-0005-0000-0000-00003B310000}"/>
    <cellStyle name="入力 3 2" xfId="12599" xr:uid="{00000000-0005-0000-0000-00003C310000}"/>
    <cellStyle name="入力 3 2 2" xfId="12600" xr:uid="{00000000-0005-0000-0000-00003D310000}"/>
    <cellStyle name="入力 3 2 2 2" xfId="12601" xr:uid="{00000000-0005-0000-0000-00003E310000}"/>
    <cellStyle name="入力 3 3" xfId="12602" xr:uid="{00000000-0005-0000-0000-00003F310000}"/>
    <cellStyle name="入力 3 3 2" xfId="12603" xr:uid="{00000000-0005-0000-0000-000040310000}"/>
    <cellStyle name="入力 4" xfId="12604" xr:uid="{00000000-0005-0000-0000-000041310000}"/>
    <cellStyle name="入力 4 2" xfId="12605" xr:uid="{00000000-0005-0000-0000-000042310000}"/>
    <cellStyle name="入力 4 2 2" xfId="12606" xr:uid="{00000000-0005-0000-0000-000043310000}"/>
    <cellStyle name="入力 4 2 2 2" xfId="12607" xr:uid="{00000000-0005-0000-0000-000044310000}"/>
    <cellStyle name="入力 4 3" xfId="12608" xr:uid="{00000000-0005-0000-0000-000045310000}"/>
    <cellStyle name="入力 4 3 2" xfId="12609" xr:uid="{00000000-0005-0000-0000-000046310000}"/>
    <cellStyle name="入力 5" xfId="12610" xr:uid="{00000000-0005-0000-0000-000047310000}"/>
    <cellStyle name="入力 5 2" xfId="12611" xr:uid="{00000000-0005-0000-0000-000048310000}"/>
    <cellStyle name="入力 5 2 2" xfId="12612" xr:uid="{00000000-0005-0000-0000-000049310000}"/>
    <cellStyle name="入力 5 2 2 2" xfId="12613" xr:uid="{00000000-0005-0000-0000-00004A310000}"/>
    <cellStyle name="入力 5 3" xfId="12614" xr:uid="{00000000-0005-0000-0000-00004B310000}"/>
    <cellStyle name="入力 5 3 2" xfId="12615" xr:uid="{00000000-0005-0000-0000-00004C310000}"/>
    <cellStyle name="入力 6" xfId="12616" xr:uid="{00000000-0005-0000-0000-00004D310000}"/>
    <cellStyle name="入力 6 2" xfId="12617" xr:uid="{00000000-0005-0000-0000-00004E310000}"/>
    <cellStyle name="入力 6 2 2" xfId="12618" xr:uid="{00000000-0005-0000-0000-00004F310000}"/>
    <cellStyle name="入力 6 2 2 2" xfId="12619" xr:uid="{00000000-0005-0000-0000-000050310000}"/>
    <cellStyle name="入力 6 3" xfId="12620" xr:uid="{00000000-0005-0000-0000-000051310000}"/>
    <cellStyle name="入力 6 3 2" xfId="12621" xr:uid="{00000000-0005-0000-0000-000052310000}"/>
    <cellStyle name="入力 7" xfId="12622" xr:uid="{00000000-0005-0000-0000-000053310000}"/>
    <cellStyle name="入力 7 2" xfId="12623" xr:uid="{00000000-0005-0000-0000-000054310000}"/>
    <cellStyle name="入力 7 2 2" xfId="12624" xr:uid="{00000000-0005-0000-0000-000055310000}"/>
    <cellStyle name="入力 7 2 2 2" xfId="12625" xr:uid="{00000000-0005-0000-0000-000056310000}"/>
    <cellStyle name="入力 7 3" xfId="12626" xr:uid="{00000000-0005-0000-0000-000057310000}"/>
    <cellStyle name="入力 7 3 2" xfId="12627" xr:uid="{00000000-0005-0000-0000-000058310000}"/>
    <cellStyle name="入力 8" xfId="12628" xr:uid="{00000000-0005-0000-0000-000059310000}"/>
    <cellStyle name="入力 8 2" xfId="12629" xr:uid="{00000000-0005-0000-0000-00005A310000}"/>
    <cellStyle name="入力 8 2 2" xfId="12630" xr:uid="{00000000-0005-0000-0000-00005B310000}"/>
    <cellStyle name="入力 8 2 2 2" xfId="12631" xr:uid="{00000000-0005-0000-0000-00005C310000}"/>
    <cellStyle name="入力 8 3" xfId="12632" xr:uid="{00000000-0005-0000-0000-00005D310000}"/>
    <cellStyle name="入力 8 3 2" xfId="12633" xr:uid="{00000000-0005-0000-0000-00005E310000}"/>
    <cellStyle name="入力 9" xfId="12634" xr:uid="{00000000-0005-0000-0000-00005F310000}"/>
    <cellStyle name="入力 9 2" xfId="12635" xr:uid="{00000000-0005-0000-0000-000060310000}"/>
    <cellStyle name="入力 9 2 2" xfId="12636" xr:uid="{00000000-0005-0000-0000-000061310000}"/>
    <cellStyle name="入力 9 2 2 2" xfId="12637" xr:uid="{00000000-0005-0000-0000-000062310000}"/>
    <cellStyle name="入力 9 3" xfId="12638" xr:uid="{00000000-0005-0000-0000-000063310000}"/>
    <cellStyle name="入力 9 3 2" xfId="12639" xr:uid="{00000000-0005-0000-0000-000064310000}"/>
    <cellStyle name="出力" xfId="12640" xr:uid="{00000000-0005-0000-0000-000065310000}"/>
    <cellStyle name="出力 10" xfId="12641" xr:uid="{00000000-0005-0000-0000-000066310000}"/>
    <cellStyle name="出力 10 2" xfId="12642" xr:uid="{00000000-0005-0000-0000-000067310000}"/>
    <cellStyle name="出力 10 2 2" xfId="12643" xr:uid="{00000000-0005-0000-0000-000068310000}"/>
    <cellStyle name="出力 10 2 2 2" xfId="12644" xr:uid="{00000000-0005-0000-0000-000069310000}"/>
    <cellStyle name="出力 10 3" xfId="12645" xr:uid="{00000000-0005-0000-0000-00006A310000}"/>
    <cellStyle name="出力 10 3 2" xfId="12646" xr:uid="{00000000-0005-0000-0000-00006B310000}"/>
    <cellStyle name="出力 11" xfId="12647" xr:uid="{00000000-0005-0000-0000-00006C310000}"/>
    <cellStyle name="出力 11 2" xfId="12648" xr:uid="{00000000-0005-0000-0000-00006D310000}"/>
    <cellStyle name="出力 11 2 2" xfId="12649" xr:uid="{00000000-0005-0000-0000-00006E310000}"/>
    <cellStyle name="出力 11 2 2 2" xfId="12650" xr:uid="{00000000-0005-0000-0000-00006F310000}"/>
    <cellStyle name="出力 11 3" xfId="12651" xr:uid="{00000000-0005-0000-0000-000070310000}"/>
    <cellStyle name="出力 11 3 2" xfId="12652" xr:uid="{00000000-0005-0000-0000-000071310000}"/>
    <cellStyle name="出力 12" xfId="12653" xr:uid="{00000000-0005-0000-0000-000072310000}"/>
    <cellStyle name="出力 12 2" xfId="12654" xr:uid="{00000000-0005-0000-0000-000073310000}"/>
    <cellStyle name="出力 12 2 2" xfId="12655" xr:uid="{00000000-0005-0000-0000-000074310000}"/>
    <cellStyle name="出力 13" xfId="12656" xr:uid="{00000000-0005-0000-0000-000075310000}"/>
    <cellStyle name="出力 13 2" xfId="12657" xr:uid="{00000000-0005-0000-0000-000076310000}"/>
    <cellStyle name="出力 13 2 2" xfId="12658" xr:uid="{00000000-0005-0000-0000-000077310000}"/>
    <cellStyle name="出力 14" xfId="12659" xr:uid="{00000000-0005-0000-0000-000078310000}"/>
    <cellStyle name="出力 14 2" xfId="12660" xr:uid="{00000000-0005-0000-0000-000079310000}"/>
    <cellStyle name="出力 2" xfId="12661" xr:uid="{00000000-0005-0000-0000-00007A310000}"/>
    <cellStyle name="出力 2 2" xfId="12662" xr:uid="{00000000-0005-0000-0000-00007B310000}"/>
    <cellStyle name="出力 2 2 2" xfId="12663" xr:uid="{00000000-0005-0000-0000-00007C310000}"/>
    <cellStyle name="出力 2 2 2 2" xfId="12664" xr:uid="{00000000-0005-0000-0000-00007D310000}"/>
    <cellStyle name="出力 2 3" xfId="12665" xr:uid="{00000000-0005-0000-0000-00007E310000}"/>
    <cellStyle name="出力 2 3 2" xfId="12666" xr:uid="{00000000-0005-0000-0000-00007F310000}"/>
    <cellStyle name="出力 3" xfId="12667" xr:uid="{00000000-0005-0000-0000-000080310000}"/>
    <cellStyle name="出力 3 2" xfId="12668" xr:uid="{00000000-0005-0000-0000-000081310000}"/>
    <cellStyle name="出力 3 2 2" xfId="12669" xr:uid="{00000000-0005-0000-0000-000082310000}"/>
    <cellStyle name="出力 3 2 2 2" xfId="12670" xr:uid="{00000000-0005-0000-0000-000083310000}"/>
    <cellStyle name="出力 3 3" xfId="12671" xr:uid="{00000000-0005-0000-0000-000084310000}"/>
    <cellStyle name="出力 3 3 2" xfId="12672" xr:uid="{00000000-0005-0000-0000-000085310000}"/>
    <cellStyle name="出力 4" xfId="12673" xr:uid="{00000000-0005-0000-0000-000086310000}"/>
    <cellStyle name="出力 4 2" xfId="12674" xr:uid="{00000000-0005-0000-0000-000087310000}"/>
    <cellStyle name="出力 4 2 2" xfId="12675" xr:uid="{00000000-0005-0000-0000-000088310000}"/>
    <cellStyle name="出力 4 2 2 2" xfId="12676" xr:uid="{00000000-0005-0000-0000-000089310000}"/>
    <cellStyle name="出力 4 3" xfId="12677" xr:uid="{00000000-0005-0000-0000-00008A310000}"/>
    <cellStyle name="出力 4 3 2" xfId="12678" xr:uid="{00000000-0005-0000-0000-00008B310000}"/>
    <cellStyle name="出力 5" xfId="12679" xr:uid="{00000000-0005-0000-0000-00008C310000}"/>
    <cellStyle name="出力 5 2" xfId="12680" xr:uid="{00000000-0005-0000-0000-00008D310000}"/>
    <cellStyle name="出力 5 2 2" xfId="12681" xr:uid="{00000000-0005-0000-0000-00008E310000}"/>
    <cellStyle name="出力 5 2 2 2" xfId="12682" xr:uid="{00000000-0005-0000-0000-00008F310000}"/>
    <cellStyle name="出力 5 3" xfId="12683" xr:uid="{00000000-0005-0000-0000-000090310000}"/>
    <cellStyle name="出力 5 3 2" xfId="12684" xr:uid="{00000000-0005-0000-0000-000091310000}"/>
    <cellStyle name="出力 6" xfId="12685" xr:uid="{00000000-0005-0000-0000-000092310000}"/>
    <cellStyle name="出力 6 2" xfId="12686" xr:uid="{00000000-0005-0000-0000-000093310000}"/>
    <cellStyle name="出力 6 2 2" xfId="12687" xr:uid="{00000000-0005-0000-0000-000094310000}"/>
    <cellStyle name="出力 6 2 2 2" xfId="12688" xr:uid="{00000000-0005-0000-0000-000095310000}"/>
    <cellStyle name="出力 6 3" xfId="12689" xr:uid="{00000000-0005-0000-0000-000096310000}"/>
    <cellStyle name="出力 6 3 2" xfId="12690" xr:uid="{00000000-0005-0000-0000-000097310000}"/>
    <cellStyle name="出力 7" xfId="12691" xr:uid="{00000000-0005-0000-0000-000098310000}"/>
    <cellStyle name="出力 7 2" xfId="12692" xr:uid="{00000000-0005-0000-0000-000099310000}"/>
    <cellStyle name="出力 7 2 2" xfId="12693" xr:uid="{00000000-0005-0000-0000-00009A310000}"/>
    <cellStyle name="出力 7 2 2 2" xfId="12694" xr:uid="{00000000-0005-0000-0000-00009B310000}"/>
    <cellStyle name="出力 7 3" xfId="12695" xr:uid="{00000000-0005-0000-0000-00009C310000}"/>
    <cellStyle name="出力 7 3 2" xfId="12696" xr:uid="{00000000-0005-0000-0000-00009D310000}"/>
    <cellStyle name="出力 8" xfId="12697" xr:uid="{00000000-0005-0000-0000-00009E310000}"/>
    <cellStyle name="出力 8 2" xfId="12698" xr:uid="{00000000-0005-0000-0000-00009F310000}"/>
    <cellStyle name="出力 8 2 2" xfId="12699" xr:uid="{00000000-0005-0000-0000-0000A0310000}"/>
    <cellStyle name="出力 8 2 2 2" xfId="12700" xr:uid="{00000000-0005-0000-0000-0000A1310000}"/>
    <cellStyle name="出力 8 3" xfId="12701" xr:uid="{00000000-0005-0000-0000-0000A2310000}"/>
    <cellStyle name="出力 8 3 2" xfId="12702" xr:uid="{00000000-0005-0000-0000-0000A3310000}"/>
    <cellStyle name="出力 9" xfId="12703" xr:uid="{00000000-0005-0000-0000-0000A4310000}"/>
    <cellStyle name="出力 9 2" xfId="12704" xr:uid="{00000000-0005-0000-0000-0000A5310000}"/>
    <cellStyle name="出力 9 2 2" xfId="12705" xr:uid="{00000000-0005-0000-0000-0000A6310000}"/>
    <cellStyle name="出力 9 2 2 2" xfId="12706" xr:uid="{00000000-0005-0000-0000-0000A7310000}"/>
    <cellStyle name="出力 9 3" xfId="12707" xr:uid="{00000000-0005-0000-0000-0000A8310000}"/>
    <cellStyle name="出力 9 3 2" xfId="12708" xr:uid="{00000000-0005-0000-0000-0000A9310000}"/>
    <cellStyle name="千分?E0]_Sheet1" xfId="12709" xr:uid="{00000000-0005-0000-0000-0000AA310000}"/>
    <cellStyle name="千分?ESheet1" xfId="12710" xr:uid="{00000000-0005-0000-0000-0000AB310000}"/>
    <cellStyle name="千分?E五?" xfId="12711" xr:uid="{00000000-0005-0000-0000-0000AC310000}"/>
    <cellStyle name="千分位[0]_00Q3902REV.1" xfId="12712" xr:uid="{00000000-0005-0000-0000-0000AD310000}"/>
    <cellStyle name="千分位_00Q3902REV.1" xfId="12713" xr:uid="{00000000-0005-0000-0000-0000AE310000}"/>
    <cellStyle name="古場" xfId="12714" xr:uid="{00000000-0005-0000-0000-0000AF310000}"/>
    <cellStyle name="悪い" xfId="12715" xr:uid="{00000000-0005-0000-0000-0000B0310000}"/>
    <cellStyle name="悪い 10" xfId="12716" xr:uid="{00000000-0005-0000-0000-0000B1310000}"/>
    <cellStyle name="悪い 11" xfId="12717" xr:uid="{00000000-0005-0000-0000-0000B2310000}"/>
    <cellStyle name="悪い 2" xfId="12718" xr:uid="{00000000-0005-0000-0000-0000B3310000}"/>
    <cellStyle name="悪い 3" xfId="12719" xr:uid="{00000000-0005-0000-0000-0000B4310000}"/>
    <cellStyle name="悪い 4" xfId="12720" xr:uid="{00000000-0005-0000-0000-0000B5310000}"/>
    <cellStyle name="悪い 5" xfId="12721" xr:uid="{00000000-0005-0000-0000-0000B6310000}"/>
    <cellStyle name="悪い 6" xfId="12722" xr:uid="{00000000-0005-0000-0000-0000B7310000}"/>
    <cellStyle name="悪い 7" xfId="12723" xr:uid="{00000000-0005-0000-0000-0000B8310000}"/>
    <cellStyle name="悪い 8" xfId="12724" xr:uid="{00000000-0005-0000-0000-0000B9310000}"/>
    <cellStyle name="悪い 9" xfId="12725" xr:uid="{00000000-0005-0000-0000-0000BA310000}"/>
    <cellStyle name="折り返し" xfId="12726" xr:uid="{00000000-0005-0000-0000-0000BB310000}"/>
    <cellStyle name="数値" xfId="12727" xr:uid="{00000000-0005-0000-0000-0000BC310000}"/>
    <cellStyle name="未定義" xfId="12728" xr:uid="{00000000-0005-0000-0000-0000BD310000}"/>
    <cellStyle name="桁?切? [0.00]_InHouse" xfId="12729" xr:uid="{00000000-0005-0000-0000-0000BE310000}"/>
    <cellStyle name="桁?切?_InHouse" xfId="12730" xr:uid="{00000000-0005-0000-0000-0000BF310000}"/>
    <cellStyle name="桁区切り [0.00] 2" xfId="12731" xr:uid="{00000000-0005-0000-0000-0000C0310000}"/>
    <cellStyle name="桁区切り [0.00] 22" xfId="12732" xr:uid="{00000000-0005-0000-0000-0000C1310000}"/>
    <cellStyle name="桁区切り [0.00] 36" xfId="12733" xr:uid="{00000000-0005-0000-0000-0000C2310000}"/>
    <cellStyle name="桁区切り [0.00]_04 TH CBU Q108 CAL" xfId="12734" xr:uid="{00000000-0005-0000-0000-0000C3310000}"/>
    <cellStyle name="桁区切り 10" xfId="12735" xr:uid="{00000000-0005-0000-0000-0000C4310000}"/>
    <cellStyle name="桁区切り 11" xfId="12736" xr:uid="{00000000-0005-0000-0000-0000C5310000}"/>
    <cellStyle name="桁区切り 12" xfId="12737" xr:uid="{00000000-0005-0000-0000-0000C6310000}"/>
    <cellStyle name="桁区切り 13" xfId="12738" xr:uid="{00000000-0005-0000-0000-0000C7310000}"/>
    <cellStyle name="桁区切り 14" xfId="12739" xr:uid="{00000000-0005-0000-0000-0000C8310000}"/>
    <cellStyle name="桁区切り 15" xfId="12740" xr:uid="{00000000-0005-0000-0000-0000C9310000}"/>
    <cellStyle name="桁区切り 17" xfId="12741" xr:uid="{00000000-0005-0000-0000-0000CA310000}"/>
    <cellStyle name="桁区切り 19" xfId="12742" xr:uid="{00000000-0005-0000-0000-0000CB310000}"/>
    <cellStyle name="桁区切り 2" xfId="12743" xr:uid="{00000000-0005-0000-0000-0000CC310000}"/>
    <cellStyle name="桁区切り 21" xfId="12744" xr:uid="{00000000-0005-0000-0000-0000CD310000}"/>
    <cellStyle name="桁区切り 22" xfId="12745" xr:uid="{00000000-0005-0000-0000-0000CE310000}"/>
    <cellStyle name="桁区切り 23" xfId="12746" xr:uid="{00000000-0005-0000-0000-0000CF310000}"/>
    <cellStyle name="桁区切り 24" xfId="12747" xr:uid="{00000000-0005-0000-0000-0000D0310000}"/>
    <cellStyle name="桁区切り 25" xfId="12748" xr:uid="{00000000-0005-0000-0000-0000D1310000}"/>
    <cellStyle name="桁区切り 26" xfId="12749" xr:uid="{00000000-0005-0000-0000-0000D2310000}"/>
    <cellStyle name="桁区切り 27" xfId="12750" xr:uid="{00000000-0005-0000-0000-0000D3310000}"/>
    <cellStyle name="桁区切り 28" xfId="12751" xr:uid="{00000000-0005-0000-0000-0000D4310000}"/>
    <cellStyle name="桁区切り 29" xfId="12752" xr:uid="{00000000-0005-0000-0000-0000D5310000}"/>
    <cellStyle name="桁区切り 3" xfId="12753" xr:uid="{00000000-0005-0000-0000-0000D6310000}"/>
    <cellStyle name="桁区切り 30" xfId="12754" xr:uid="{00000000-0005-0000-0000-0000D7310000}"/>
    <cellStyle name="桁区切り 31" xfId="12755" xr:uid="{00000000-0005-0000-0000-0000D8310000}"/>
    <cellStyle name="桁区切り 32" xfId="12756" xr:uid="{00000000-0005-0000-0000-0000D9310000}"/>
    <cellStyle name="桁区切り 33" xfId="12757" xr:uid="{00000000-0005-0000-0000-0000DA310000}"/>
    <cellStyle name="桁区切り 34" xfId="12758" xr:uid="{00000000-0005-0000-0000-0000DB310000}"/>
    <cellStyle name="桁区切り 35" xfId="12759" xr:uid="{00000000-0005-0000-0000-0000DC310000}"/>
    <cellStyle name="桁区切り 36" xfId="12760" xr:uid="{00000000-0005-0000-0000-0000DD310000}"/>
    <cellStyle name="桁区切り 37" xfId="12761" xr:uid="{00000000-0005-0000-0000-0000DE310000}"/>
    <cellStyle name="桁区切り 38" xfId="12762" xr:uid="{00000000-0005-0000-0000-0000DF310000}"/>
    <cellStyle name="桁区切り 39" xfId="12763" xr:uid="{00000000-0005-0000-0000-0000E0310000}"/>
    <cellStyle name="桁区切り 4" xfId="12764" xr:uid="{00000000-0005-0000-0000-0000E1310000}"/>
    <cellStyle name="桁区切り 40" xfId="12765" xr:uid="{00000000-0005-0000-0000-0000E2310000}"/>
    <cellStyle name="桁区切り 41" xfId="12766" xr:uid="{00000000-0005-0000-0000-0000E3310000}"/>
    <cellStyle name="桁区切り 42" xfId="12767" xr:uid="{00000000-0005-0000-0000-0000E4310000}"/>
    <cellStyle name="桁区切り 43" xfId="12768" xr:uid="{00000000-0005-0000-0000-0000E5310000}"/>
    <cellStyle name="桁区切り 44" xfId="12769" xr:uid="{00000000-0005-0000-0000-0000E6310000}"/>
    <cellStyle name="桁区切り 45" xfId="12770" xr:uid="{00000000-0005-0000-0000-0000E7310000}"/>
    <cellStyle name="桁区切り 47" xfId="12771" xr:uid="{00000000-0005-0000-0000-0000E8310000}"/>
    <cellStyle name="桁区切り 48" xfId="12772" xr:uid="{00000000-0005-0000-0000-0000E9310000}"/>
    <cellStyle name="桁区切り 49" xfId="12773" xr:uid="{00000000-0005-0000-0000-0000EA310000}"/>
    <cellStyle name="桁区切り 5" xfId="12774" xr:uid="{00000000-0005-0000-0000-0000EB310000}"/>
    <cellStyle name="桁区切り 50" xfId="12775" xr:uid="{00000000-0005-0000-0000-0000EC310000}"/>
    <cellStyle name="桁区切り 51" xfId="12776" xr:uid="{00000000-0005-0000-0000-0000ED310000}"/>
    <cellStyle name="桁区切り 52" xfId="12777" xr:uid="{00000000-0005-0000-0000-0000EE310000}"/>
    <cellStyle name="桁区切り 53" xfId="12778" xr:uid="{00000000-0005-0000-0000-0000EF310000}"/>
    <cellStyle name="桁区切り 54" xfId="12779" xr:uid="{00000000-0005-0000-0000-0000F0310000}"/>
    <cellStyle name="桁区切り 55" xfId="12780" xr:uid="{00000000-0005-0000-0000-0000F1310000}"/>
    <cellStyle name="桁区切り 6" xfId="12781" xr:uid="{00000000-0005-0000-0000-0000F2310000}"/>
    <cellStyle name="桁区切り 7" xfId="12782" xr:uid="{00000000-0005-0000-0000-0000F3310000}"/>
    <cellStyle name="桁区切り 8" xfId="12783" xr:uid="{00000000-0005-0000-0000-0000F4310000}"/>
    <cellStyle name="桁区切り 9" xfId="12784" xr:uid="{00000000-0005-0000-0000-0000F5310000}"/>
    <cellStyle name="桁区切り_04 TH CBU Q108 CAL" xfId="12785" xr:uid="{00000000-0005-0000-0000-0000F6310000}"/>
    <cellStyle name="桁蟻唇Ｆ [0.00]_076WEPD" xfId="12786" xr:uid="{00000000-0005-0000-0000-0000F7310000}"/>
    <cellStyle name="桁蟻唇Ｆ_076WEPD" xfId="12787" xr:uid="{00000000-0005-0000-0000-0000F8310000}"/>
    <cellStyle name="標?_316NP(000413)00年一体化3.3" xfId="12788" xr:uid="{00000000-0005-0000-0000-0000F9310000}"/>
    <cellStyle name="標準_（070321）D99BCAL" xfId="12789" xr:uid="{00000000-0005-0000-0000-0000FA310000}"/>
    <cellStyle name="爨ﾃﾗ靉ｧﾋﾁﾒﾂｨﾘﾅﾀﾒ､ [0]_Excel_MD97DL" xfId="12790" xr:uid="{00000000-0005-0000-0000-0000FB310000}"/>
    <cellStyle name="爨ﾃﾗ靉ｧﾋﾁﾒﾂｨﾘﾅﾀﾒ､_Excel_MD97DL" xfId="12791" xr:uid="{00000000-0005-0000-0000-0000FC310000}"/>
    <cellStyle name="爨ﾃﾗ靉ｧﾋﾁﾒﾂﾊ｡ﾘﾅ爰ﾔｹ [0]_Excel_MD97DL" xfId="12792" xr:uid="{00000000-0005-0000-0000-0000FD310000}"/>
    <cellStyle name="爨ﾃﾗ靉ｧﾋﾁﾒﾂﾊ｡ﾘﾅ爰ﾔｹ_Excel_MD97DL" xfId="12793" xr:uid="{00000000-0005-0000-0000-0000FE310000}"/>
    <cellStyle name="脱? [0.00]_076WEPD" xfId="12794" xr:uid="{00000000-0005-0000-0000-0000FF310000}"/>
    <cellStyle name="脱?_076WEPD" xfId="12795" xr:uid="{00000000-0005-0000-0000-000000320000}"/>
    <cellStyle name="脱浦 [0.00]_076WEPD" xfId="12796" xr:uid="{00000000-0005-0000-0000-000001320000}"/>
    <cellStyle name="脱浦_076WEPD" xfId="12797" xr:uid="{00000000-0005-0000-0000-000002320000}"/>
    <cellStyle name="良い" xfId="12798" xr:uid="{00000000-0005-0000-0000-000003320000}"/>
    <cellStyle name="良い 10" xfId="12799" xr:uid="{00000000-0005-0000-0000-000004320000}"/>
    <cellStyle name="良い 11" xfId="12800" xr:uid="{00000000-0005-0000-0000-000005320000}"/>
    <cellStyle name="良い 2" xfId="12801" xr:uid="{00000000-0005-0000-0000-000006320000}"/>
    <cellStyle name="良い 3" xfId="12802" xr:uid="{00000000-0005-0000-0000-000007320000}"/>
    <cellStyle name="良い 4" xfId="12803" xr:uid="{00000000-0005-0000-0000-000008320000}"/>
    <cellStyle name="良い 5" xfId="12804" xr:uid="{00000000-0005-0000-0000-000009320000}"/>
    <cellStyle name="良い 6" xfId="12805" xr:uid="{00000000-0005-0000-0000-00000A320000}"/>
    <cellStyle name="良い 7" xfId="12806" xr:uid="{00000000-0005-0000-0000-00000B320000}"/>
    <cellStyle name="良い 8" xfId="12807" xr:uid="{00000000-0005-0000-0000-00000C320000}"/>
    <cellStyle name="良い 9" xfId="12808" xr:uid="{00000000-0005-0000-0000-00000D320000}"/>
    <cellStyle name="表旨巧・・ハイパーリンク" xfId="12809" xr:uid="{00000000-0005-0000-0000-00000E320000}"/>
    <cellStyle name="表示済みのハイパーリンク" xfId="12810" xr:uid="{00000000-0005-0000-0000-00000F320000}"/>
    <cellStyle name="見出し 1" xfId="12811" xr:uid="{00000000-0005-0000-0000-000010320000}"/>
    <cellStyle name="見出し 1 10" xfId="12812" xr:uid="{00000000-0005-0000-0000-000011320000}"/>
    <cellStyle name="見出し 1 11" xfId="12813" xr:uid="{00000000-0005-0000-0000-000012320000}"/>
    <cellStyle name="見出し 1 2" xfId="12814" xr:uid="{00000000-0005-0000-0000-000013320000}"/>
    <cellStyle name="見出し 1 3" xfId="12815" xr:uid="{00000000-0005-0000-0000-000014320000}"/>
    <cellStyle name="見出し 1 4" xfId="12816" xr:uid="{00000000-0005-0000-0000-000015320000}"/>
    <cellStyle name="見出し 1 5" xfId="12817" xr:uid="{00000000-0005-0000-0000-000016320000}"/>
    <cellStyle name="見出し 1 6" xfId="12818" xr:uid="{00000000-0005-0000-0000-000017320000}"/>
    <cellStyle name="見出し 1 7" xfId="12819" xr:uid="{00000000-0005-0000-0000-000018320000}"/>
    <cellStyle name="見出し 1 8" xfId="12820" xr:uid="{00000000-0005-0000-0000-000019320000}"/>
    <cellStyle name="見出し 1 9" xfId="12821" xr:uid="{00000000-0005-0000-0000-00001A320000}"/>
    <cellStyle name="見出し 2" xfId="12822" xr:uid="{00000000-0005-0000-0000-00001B320000}"/>
    <cellStyle name="見出し 2 10" xfId="12823" xr:uid="{00000000-0005-0000-0000-00001C320000}"/>
    <cellStyle name="見出し 2 11" xfId="12824" xr:uid="{00000000-0005-0000-0000-00001D320000}"/>
    <cellStyle name="見出し 2 2" xfId="12825" xr:uid="{00000000-0005-0000-0000-00001E320000}"/>
    <cellStyle name="見出し 2 3" xfId="12826" xr:uid="{00000000-0005-0000-0000-00001F320000}"/>
    <cellStyle name="見出し 2 4" xfId="12827" xr:uid="{00000000-0005-0000-0000-000020320000}"/>
    <cellStyle name="見出し 2 5" xfId="12828" xr:uid="{00000000-0005-0000-0000-000021320000}"/>
    <cellStyle name="見出し 2 6" xfId="12829" xr:uid="{00000000-0005-0000-0000-000022320000}"/>
    <cellStyle name="見出し 2 7" xfId="12830" xr:uid="{00000000-0005-0000-0000-000023320000}"/>
    <cellStyle name="見出し 2 8" xfId="12831" xr:uid="{00000000-0005-0000-0000-000024320000}"/>
    <cellStyle name="見出し 2 9" xfId="12832" xr:uid="{00000000-0005-0000-0000-000025320000}"/>
    <cellStyle name="見出し 3" xfId="12833" xr:uid="{00000000-0005-0000-0000-000026320000}"/>
    <cellStyle name="見出し 3 10" xfId="12834" xr:uid="{00000000-0005-0000-0000-000027320000}"/>
    <cellStyle name="見出し 3 10 2" xfId="12835" xr:uid="{00000000-0005-0000-0000-000028320000}"/>
    <cellStyle name="見出し 3 11" xfId="12836" xr:uid="{00000000-0005-0000-0000-000029320000}"/>
    <cellStyle name="見出し 3 11 2" xfId="12837" xr:uid="{00000000-0005-0000-0000-00002A320000}"/>
    <cellStyle name="見出し 3 12" xfId="12838" xr:uid="{00000000-0005-0000-0000-00002B320000}"/>
    <cellStyle name="見出し 3 13" xfId="12839" xr:uid="{00000000-0005-0000-0000-00002C320000}"/>
    <cellStyle name="見出し 3 2" xfId="12840" xr:uid="{00000000-0005-0000-0000-00002D320000}"/>
    <cellStyle name="見出し 3 2 2" xfId="12841" xr:uid="{00000000-0005-0000-0000-00002E320000}"/>
    <cellStyle name="見出し 3 3" xfId="12842" xr:uid="{00000000-0005-0000-0000-00002F320000}"/>
    <cellStyle name="見出し 3 3 2" xfId="12843" xr:uid="{00000000-0005-0000-0000-000030320000}"/>
    <cellStyle name="見出し 3 4" xfId="12844" xr:uid="{00000000-0005-0000-0000-000031320000}"/>
    <cellStyle name="見出し 3 4 2" xfId="12845" xr:uid="{00000000-0005-0000-0000-000032320000}"/>
    <cellStyle name="見出し 3 5" xfId="12846" xr:uid="{00000000-0005-0000-0000-000033320000}"/>
    <cellStyle name="見出し 3 5 2" xfId="12847" xr:uid="{00000000-0005-0000-0000-000034320000}"/>
    <cellStyle name="見出し 3 6" xfId="12848" xr:uid="{00000000-0005-0000-0000-000035320000}"/>
    <cellStyle name="見出し 3 6 2" xfId="12849" xr:uid="{00000000-0005-0000-0000-000036320000}"/>
    <cellStyle name="見出し 3 7" xfId="12850" xr:uid="{00000000-0005-0000-0000-000037320000}"/>
    <cellStyle name="見出し 3 7 2" xfId="12851" xr:uid="{00000000-0005-0000-0000-000038320000}"/>
    <cellStyle name="見出し 3 8" xfId="12852" xr:uid="{00000000-0005-0000-0000-000039320000}"/>
    <cellStyle name="見出し 3 8 2" xfId="12853" xr:uid="{00000000-0005-0000-0000-00003A320000}"/>
    <cellStyle name="見出し 3 9" xfId="12854" xr:uid="{00000000-0005-0000-0000-00003B320000}"/>
    <cellStyle name="見出し 3 9 2" xfId="12855" xr:uid="{00000000-0005-0000-0000-00003C320000}"/>
    <cellStyle name="見出し 4" xfId="12856" xr:uid="{00000000-0005-0000-0000-00003D320000}"/>
    <cellStyle name="見出し 4 10" xfId="12857" xr:uid="{00000000-0005-0000-0000-00003E320000}"/>
    <cellStyle name="見出し 4 11" xfId="12858" xr:uid="{00000000-0005-0000-0000-00003F320000}"/>
    <cellStyle name="見出し 4 2" xfId="12859" xr:uid="{00000000-0005-0000-0000-000040320000}"/>
    <cellStyle name="見出し 4 3" xfId="12860" xr:uid="{00000000-0005-0000-0000-000041320000}"/>
    <cellStyle name="見出し 4 4" xfId="12861" xr:uid="{00000000-0005-0000-0000-000042320000}"/>
    <cellStyle name="見出し 4 5" xfId="12862" xr:uid="{00000000-0005-0000-0000-000043320000}"/>
    <cellStyle name="見出し 4 6" xfId="12863" xr:uid="{00000000-0005-0000-0000-000044320000}"/>
    <cellStyle name="見出し 4 7" xfId="12864" xr:uid="{00000000-0005-0000-0000-000045320000}"/>
    <cellStyle name="見出し 4 8" xfId="12865" xr:uid="{00000000-0005-0000-0000-000046320000}"/>
    <cellStyle name="見出し 4 9" xfId="12866" xr:uid="{00000000-0005-0000-0000-000047320000}"/>
    <cellStyle name="見出し１" xfId="12867" xr:uid="{00000000-0005-0000-0000-000048320000}"/>
    <cellStyle name="計算" xfId="12868" xr:uid="{00000000-0005-0000-0000-000049320000}"/>
    <cellStyle name="計算 10" xfId="12869" xr:uid="{00000000-0005-0000-0000-00004A320000}"/>
    <cellStyle name="計算 10 2" xfId="12870" xr:uid="{00000000-0005-0000-0000-00004B320000}"/>
    <cellStyle name="計算 10 2 2" xfId="12871" xr:uid="{00000000-0005-0000-0000-00004C320000}"/>
    <cellStyle name="計算 10 2 2 2" xfId="12872" xr:uid="{00000000-0005-0000-0000-00004D320000}"/>
    <cellStyle name="計算 10 3" xfId="12873" xr:uid="{00000000-0005-0000-0000-00004E320000}"/>
    <cellStyle name="計算 10 3 2" xfId="12874" xr:uid="{00000000-0005-0000-0000-00004F320000}"/>
    <cellStyle name="計算 11" xfId="12875" xr:uid="{00000000-0005-0000-0000-000050320000}"/>
    <cellStyle name="計算 11 2" xfId="12876" xr:uid="{00000000-0005-0000-0000-000051320000}"/>
    <cellStyle name="計算 11 2 2" xfId="12877" xr:uid="{00000000-0005-0000-0000-000052320000}"/>
    <cellStyle name="計算 11 2 2 2" xfId="12878" xr:uid="{00000000-0005-0000-0000-000053320000}"/>
    <cellStyle name="計算 11 3" xfId="12879" xr:uid="{00000000-0005-0000-0000-000054320000}"/>
    <cellStyle name="計算 11 3 2" xfId="12880" xr:uid="{00000000-0005-0000-0000-000055320000}"/>
    <cellStyle name="計算 12" xfId="12881" xr:uid="{00000000-0005-0000-0000-000056320000}"/>
    <cellStyle name="計算 12 2" xfId="12882" xr:uid="{00000000-0005-0000-0000-000057320000}"/>
    <cellStyle name="計算 12 2 2" xfId="12883" xr:uid="{00000000-0005-0000-0000-000058320000}"/>
    <cellStyle name="計算 13" xfId="12884" xr:uid="{00000000-0005-0000-0000-000059320000}"/>
    <cellStyle name="計算 13 2" xfId="12885" xr:uid="{00000000-0005-0000-0000-00005A320000}"/>
    <cellStyle name="計算 13 2 2" xfId="12886" xr:uid="{00000000-0005-0000-0000-00005B320000}"/>
    <cellStyle name="計算 14" xfId="12887" xr:uid="{00000000-0005-0000-0000-00005C320000}"/>
    <cellStyle name="計算 14 2" xfId="12888" xr:uid="{00000000-0005-0000-0000-00005D320000}"/>
    <cellStyle name="計算 2" xfId="12889" xr:uid="{00000000-0005-0000-0000-00005E320000}"/>
    <cellStyle name="計算 2 2" xfId="12890" xr:uid="{00000000-0005-0000-0000-00005F320000}"/>
    <cellStyle name="計算 2 2 2" xfId="12891" xr:uid="{00000000-0005-0000-0000-000060320000}"/>
    <cellStyle name="計算 2 2 2 2" xfId="12892" xr:uid="{00000000-0005-0000-0000-000061320000}"/>
    <cellStyle name="計算 2 3" xfId="12893" xr:uid="{00000000-0005-0000-0000-000062320000}"/>
    <cellStyle name="計算 2 3 2" xfId="12894" xr:uid="{00000000-0005-0000-0000-000063320000}"/>
    <cellStyle name="計算 3" xfId="12895" xr:uid="{00000000-0005-0000-0000-000064320000}"/>
    <cellStyle name="計算 3 2" xfId="12896" xr:uid="{00000000-0005-0000-0000-000065320000}"/>
    <cellStyle name="計算 3 2 2" xfId="12897" xr:uid="{00000000-0005-0000-0000-000066320000}"/>
    <cellStyle name="計算 3 2 2 2" xfId="12898" xr:uid="{00000000-0005-0000-0000-000067320000}"/>
    <cellStyle name="計算 3 3" xfId="12899" xr:uid="{00000000-0005-0000-0000-000068320000}"/>
    <cellStyle name="計算 3 3 2" xfId="12900" xr:uid="{00000000-0005-0000-0000-000069320000}"/>
    <cellStyle name="計算 4" xfId="12901" xr:uid="{00000000-0005-0000-0000-00006A320000}"/>
    <cellStyle name="計算 4 2" xfId="12902" xr:uid="{00000000-0005-0000-0000-00006B320000}"/>
    <cellStyle name="計算 4 2 2" xfId="12903" xr:uid="{00000000-0005-0000-0000-00006C320000}"/>
    <cellStyle name="計算 4 2 2 2" xfId="12904" xr:uid="{00000000-0005-0000-0000-00006D320000}"/>
    <cellStyle name="計算 4 3" xfId="12905" xr:uid="{00000000-0005-0000-0000-00006E320000}"/>
    <cellStyle name="計算 4 3 2" xfId="12906" xr:uid="{00000000-0005-0000-0000-00006F320000}"/>
    <cellStyle name="計算 5" xfId="12907" xr:uid="{00000000-0005-0000-0000-000070320000}"/>
    <cellStyle name="計算 5 2" xfId="12908" xr:uid="{00000000-0005-0000-0000-000071320000}"/>
    <cellStyle name="計算 5 2 2" xfId="12909" xr:uid="{00000000-0005-0000-0000-000072320000}"/>
    <cellStyle name="計算 5 2 2 2" xfId="12910" xr:uid="{00000000-0005-0000-0000-000073320000}"/>
    <cellStyle name="計算 5 3" xfId="12911" xr:uid="{00000000-0005-0000-0000-000074320000}"/>
    <cellStyle name="計算 5 3 2" xfId="12912" xr:uid="{00000000-0005-0000-0000-000075320000}"/>
    <cellStyle name="計算 6" xfId="12913" xr:uid="{00000000-0005-0000-0000-000076320000}"/>
    <cellStyle name="計算 6 2" xfId="12914" xr:uid="{00000000-0005-0000-0000-000077320000}"/>
    <cellStyle name="計算 6 2 2" xfId="12915" xr:uid="{00000000-0005-0000-0000-000078320000}"/>
    <cellStyle name="計算 6 2 2 2" xfId="12916" xr:uid="{00000000-0005-0000-0000-000079320000}"/>
    <cellStyle name="計算 6 3" xfId="12917" xr:uid="{00000000-0005-0000-0000-00007A320000}"/>
    <cellStyle name="計算 6 3 2" xfId="12918" xr:uid="{00000000-0005-0000-0000-00007B320000}"/>
    <cellStyle name="計算 7" xfId="12919" xr:uid="{00000000-0005-0000-0000-00007C320000}"/>
    <cellStyle name="計算 7 2" xfId="12920" xr:uid="{00000000-0005-0000-0000-00007D320000}"/>
    <cellStyle name="計算 7 2 2" xfId="12921" xr:uid="{00000000-0005-0000-0000-00007E320000}"/>
    <cellStyle name="計算 7 2 2 2" xfId="12922" xr:uid="{00000000-0005-0000-0000-00007F320000}"/>
    <cellStyle name="計算 7 3" xfId="12923" xr:uid="{00000000-0005-0000-0000-000080320000}"/>
    <cellStyle name="計算 7 3 2" xfId="12924" xr:uid="{00000000-0005-0000-0000-000081320000}"/>
    <cellStyle name="計算 8" xfId="12925" xr:uid="{00000000-0005-0000-0000-000082320000}"/>
    <cellStyle name="計算 8 2" xfId="12926" xr:uid="{00000000-0005-0000-0000-000083320000}"/>
    <cellStyle name="計算 8 2 2" xfId="12927" xr:uid="{00000000-0005-0000-0000-000084320000}"/>
    <cellStyle name="計算 8 2 2 2" xfId="12928" xr:uid="{00000000-0005-0000-0000-000085320000}"/>
    <cellStyle name="計算 8 3" xfId="12929" xr:uid="{00000000-0005-0000-0000-000086320000}"/>
    <cellStyle name="計算 8 3 2" xfId="12930" xr:uid="{00000000-0005-0000-0000-000087320000}"/>
    <cellStyle name="計算 9" xfId="12931" xr:uid="{00000000-0005-0000-0000-000088320000}"/>
    <cellStyle name="計算 9 2" xfId="12932" xr:uid="{00000000-0005-0000-0000-000089320000}"/>
    <cellStyle name="計算 9 2 2" xfId="12933" xr:uid="{00000000-0005-0000-0000-00008A320000}"/>
    <cellStyle name="計算 9 2 2 2" xfId="12934" xr:uid="{00000000-0005-0000-0000-00008B320000}"/>
    <cellStyle name="計算 9 3" xfId="12935" xr:uid="{00000000-0005-0000-0000-00008C320000}"/>
    <cellStyle name="計算 9 3 2" xfId="12936" xr:uid="{00000000-0005-0000-0000-00008D320000}"/>
    <cellStyle name="説明文" xfId="12937" xr:uid="{00000000-0005-0000-0000-00008E320000}"/>
    <cellStyle name="説明文 10" xfId="12938" xr:uid="{00000000-0005-0000-0000-00008F320000}"/>
    <cellStyle name="説明文 11" xfId="12939" xr:uid="{00000000-0005-0000-0000-000090320000}"/>
    <cellStyle name="説明文 2" xfId="12940" xr:uid="{00000000-0005-0000-0000-000091320000}"/>
    <cellStyle name="説明文 3" xfId="12941" xr:uid="{00000000-0005-0000-0000-000092320000}"/>
    <cellStyle name="説明文 4" xfId="12942" xr:uid="{00000000-0005-0000-0000-000093320000}"/>
    <cellStyle name="説明文 5" xfId="12943" xr:uid="{00000000-0005-0000-0000-000094320000}"/>
    <cellStyle name="説明文 6" xfId="12944" xr:uid="{00000000-0005-0000-0000-000095320000}"/>
    <cellStyle name="説明文 7" xfId="12945" xr:uid="{00000000-0005-0000-0000-000096320000}"/>
    <cellStyle name="説明文 8" xfId="12946" xr:uid="{00000000-0005-0000-0000-000097320000}"/>
    <cellStyle name="説明文 9" xfId="12947" xr:uid="{00000000-0005-0000-0000-000098320000}"/>
    <cellStyle name="警告文" xfId="12948" xr:uid="{00000000-0005-0000-0000-000099320000}"/>
    <cellStyle name="警告文 10" xfId="12949" xr:uid="{00000000-0005-0000-0000-00009A320000}"/>
    <cellStyle name="警告文 11" xfId="12950" xr:uid="{00000000-0005-0000-0000-00009B320000}"/>
    <cellStyle name="警告文 2" xfId="12951" xr:uid="{00000000-0005-0000-0000-00009C320000}"/>
    <cellStyle name="警告文 3" xfId="12952" xr:uid="{00000000-0005-0000-0000-00009D320000}"/>
    <cellStyle name="警告文 4" xfId="12953" xr:uid="{00000000-0005-0000-0000-00009E320000}"/>
    <cellStyle name="警告文 5" xfId="12954" xr:uid="{00000000-0005-0000-0000-00009F320000}"/>
    <cellStyle name="警告文 6" xfId="12955" xr:uid="{00000000-0005-0000-0000-0000A0320000}"/>
    <cellStyle name="警告文 7" xfId="12956" xr:uid="{00000000-0005-0000-0000-0000A1320000}"/>
    <cellStyle name="警告文 8" xfId="12957" xr:uid="{00000000-0005-0000-0000-0000A2320000}"/>
    <cellStyle name="警告文 9" xfId="12958" xr:uid="{00000000-0005-0000-0000-0000A3320000}"/>
    <cellStyle name="貨?E[0]_Sheet1" xfId="12959" xr:uid="{00000000-0005-0000-0000-0000A4320000}"/>
    <cellStyle name="貨幣 [0]_00Q3902REV.1" xfId="12960" xr:uid="{00000000-0005-0000-0000-0000A5320000}"/>
    <cellStyle name="貨幣[0]_BRE" xfId="12961" xr:uid="{00000000-0005-0000-0000-0000A6320000}"/>
    <cellStyle name="貨幣_00Q3902REV.1" xfId="12962" xr:uid="{00000000-0005-0000-0000-0000A7320000}"/>
    <cellStyle name="通貨 [0.00]_09Q1 IN CAL 081223 - Update TD + THCBU (Charles)" xfId="12963" xr:uid="{00000000-0005-0000-0000-0000A8320000}"/>
    <cellStyle name="通貨_1998 5day full breakdown" xfId="12964" xr:uid="{00000000-0005-0000-0000-0000A9320000}"/>
    <cellStyle name="集計" xfId="12965" xr:uid="{00000000-0005-0000-0000-0000AA320000}"/>
    <cellStyle name="集計 10" xfId="12966" xr:uid="{00000000-0005-0000-0000-0000AB320000}"/>
    <cellStyle name="集計 10 2" xfId="12967" xr:uid="{00000000-0005-0000-0000-0000AC320000}"/>
    <cellStyle name="集計 10 2 2" xfId="12968" xr:uid="{00000000-0005-0000-0000-0000AD320000}"/>
    <cellStyle name="集計 10 2 2 2" xfId="12969" xr:uid="{00000000-0005-0000-0000-0000AE320000}"/>
    <cellStyle name="集計 10 3" xfId="12970" xr:uid="{00000000-0005-0000-0000-0000AF320000}"/>
    <cellStyle name="集計 10 3 2" xfId="12971" xr:uid="{00000000-0005-0000-0000-0000B0320000}"/>
    <cellStyle name="集計 11" xfId="12972" xr:uid="{00000000-0005-0000-0000-0000B1320000}"/>
    <cellStyle name="集計 11 2" xfId="12973" xr:uid="{00000000-0005-0000-0000-0000B2320000}"/>
    <cellStyle name="集計 11 2 2" xfId="12974" xr:uid="{00000000-0005-0000-0000-0000B3320000}"/>
    <cellStyle name="集計 11 2 2 2" xfId="12975" xr:uid="{00000000-0005-0000-0000-0000B4320000}"/>
    <cellStyle name="集計 11 3" xfId="12976" xr:uid="{00000000-0005-0000-0000-0000B5320000}"/>
    <cellStyle name="集計 11 3 2" xfId="12977" xr:uid="{00000000-0005-0000-0000-0000B6320000}"/>
    <cellStyle name="集計 12" xfId="12978" xr:uid="{00000000-0005-0000-0000-0000B7320000}"/>
    <cellStyle name="集計 12 2" xfId="12979" xr:uid="{00000000-0005-0000-0000-0000B8320000}"/>
    <cellStyle name="集計 12 2 2" xfId="12980" xr:uid="{00000000-0005-0000-0000-0000B9320000}"/>
    <cellStyle name="集計 13" xfId="12981" xr:uid="{00000000-0005-0000-0000-0000BA320000}"/>
    <cellStyle name="集計 13 2" xfId="12982" xr:uid="{00000000-0005-0000-0000-0000BB320000}"/>
    <cellStyle name="集計 13 2 2" xfId="12983" xr:uid="{00000000-0005-0000-0000-0000BC320000}"/>
    <cellStyle name="集計 14" xfId="12984" xr:uid="{00000000-0005-0000-0000-0000BD320000}"/>
    <cellStyle name="集計 14 2" xfId="12985" xr:uid="{00000000-0005-0000-0000-0000BE320000}"/>
    <cellStyle name="集計 2" xfId="12986" xr:uid="{00000000-0005-0000-0000-0000BF320000}"/>
    <cellStyle name="集計 2 2" xfId="12987" xr:uid="{00000000-0005-0000-0000-0000C0320000}"/>
    <cellStyle name="集計 2 2 2" xfId="12988" xr:uid="{00000000-0005-0000-0000-0000C1320000}"/>
    <cellStyle name="集計 2 2 2 2" xfId="12989" xr:uid="{00000000-0005-0000-0000-0000C2320000}"/>
    <cellStyle name="集計 2 3" xfId="12990" xr:uid="{00000000-0005-0000-0000-0000C3320000}"/>
    <cellStyle name="集計 2 3 2" xfId="12991" xr:uid="{00000000-0005-0000-0000-0000C4320000}"/>
    <cellStyle name="集計 3" xfId="12992" xr:uid="{00000000-0005-0000-0000-0000C5320000}"/>
    <cellStyle name="集計 3 2" xfId="12993" xr:uid="{00000000-0005-0000-0000-0000C6320000}"/>
    <cellStyle name="集計 3 2 2" xfId="12994" xr:uid="{00000000-0005-0000-0000-0000C7320000}"/>
    <cellStyle name="集計 3 2 2 2" xfId="12995" xr:uid="{00000000-0005-0000-0000-0000C8320000}"/>
    <cellStyle name="集計 3 3" xfId="12996" xr:uid="{00000000-0005-0000-0000-0000C9320000}"/>
    <cellStyle name="集計 3 3 2" xfId="12997" xr:uid="{00000000-0005-0000-0000-0000CA320000}"/>
    <cellStyle name="集計 4" xfId="12998" xr:uid="{00000000-0005-0000-0000-0000CB320000}"/>
    <cellStyle name="集計 4 2" xfId="12999" xr:uid="{00000000-0005-0000-0000-0000CC320000}"/>
    <cellStyle name="集計 4 2 2" xfId="13000" xr:uid="{00000000-0005-0000-0000-0000CD320000}"/>
    <cellStyle name="集計 4 2 2 2" xfId="13001" xr:uid="{00000000-0005-0000-0000-0000CE320000}"/>
    <cellStyle name="集計 4 3" xfId="13002" xr:uid="{00000000-0005-0000-0000-0000CF320000}"/>
    <cellStyle name="集計 4 3 2" xfId="13003" xr:uid="{00000000-0005-0000-0000-0000D0320000}"/>
    <cellStyle name="集計 5" xfId="13004" xr:uid="{00000000-0005-0000-0000-0000D1320000}"/>
    <cellStyle name="集計 5 2" xfId="13005" xr:uid="{00000000-0005-0000-0000-0000D2320000}"/>
    <cellStyle name="集計 5 2 2" xfId="13006" xr:uid="{00000000-0005-0000-0000-0000D3320000}"/>
    <cellStyle name="集計 5 2 2 2" xfId="13007" xr:uid="{00000000-0005-0000-0000-0000D4320000}"/>
    <cellStyle name="集計 5 3" xfId="13008" xr:uid="{00000000-0005-0000-0000-0000D5320000}"/>
    <cellStyle name="集計 5 3 2" xfId="13009" xr:uid="{00000000-0005-0000-0000-0000D6320000}"/>
    <cellStyle name="集計 6" xfId="13010" xr:uid="{00000000-0005-0000-0000-0000D7320000}"/>
    <cellStyle name="集計 6 2" xfId="13011" xr:uid="{00000000-0005-0000-0000-0000D8320000}"/>
    <cellStyle name="集計 6 2 2" xfId="13012" xr:uid="{00000000-0005-0000-0000-0000D9320000}"/>
    <cellStyle name="集計 6 2 2 2" xfId="13013" xr:uid="{00000000-0005-0000-0000-0000DA320000}"/>
    <cellStyle name="集計 6 3" xfId="13014" xr:uid="{00000000-0005-0000-0000-0000DB320000}"/>
    <cellStyle name="集計 6 3 2" xfId="13015" xr:uid="{00000000-0005-0000-0000-0000DC320000}"/>
    <cellStyle name="集計 7" xfId="13016" xr:uid="{00000000-0005-0000-0000-0000DD320000}"/>
    <cellStyle name="集計 7 2" xfId="13017" xr:uid="{00000000-0005-0000-0000-0000DE320000}"/>
    <cellStyle name="集計 7 2 2" xfId="13018" xr:uid="{00000000-0005-0000-0000-0000DF320000}"/>
    <cellStyle name="集計 7 2 2 2" xfId="13019" xr:uid="{00000000-0005-0000-0000-0000E0320000}"/>
    <cellStyle name="集計 7 3" xfId="13020" xr:uid="{00000000-0005-0000-0000-0000E1320000}"/>
    <cellStyle name="集計 7 3 2" xfId="13021" xr:uid="{00000000-0005-0000-0000-0000E2320000}"/>
    <cellStyle name="集計 8" xfId="13022" xr:uid="{00000000-0005-0000-0000-0000E3320000}"/>
    <cellStyle name="集計 8 2" xfId="13023" xr:uid="{00000000-0005-0000-0000-0000E4320000}"/>
    <cellStyle name="集計 8 2 2" xfId="13024" xr:uid="{00000000-0005-0000-0000-0000E5320000}"/>
    <cellStyle name="集計 8 2 2 2" xfId="13025" xr:uid="{00000000-0005-0000-0000-0000E6320000}"/>
    <cellStyle name="集計 8 3" xfId="13026" xr:uid="{00000000-0005-0000-0000-0000E7320000}"/>
    <cellStyle name="集計 8 3 2" xfId="13027" xr:uid="{00000000-0005-0000-0000-0000E8320000}"/>
    <cellStyle name="集計 9" xfId="13028" xr:uid="{00000000-0005-0000-0000-0000E9320000}"/>
    <cellStyle name="集計 9 2" xfId="13029" xr:uid="{00000000-0005-0000-0000-0000EA320000}"/>
    <cellStyle name="集計 9 2 2" xfId="13030" xr:uid="{00000000-0005-0000-0000-0000EB320000}"/>
    <cellStyle name="集計 9 2 2 2" xfId="13031" xr:uid="{00000000-0005-0000-0000-0000EC320000}"/>
    <cellStyle name="集計 9 3" xfId="13032" xr:uid="{00000000-0005-0000-0000-0000ED320000}"/>
    <cellStyle name="集計 9 3 2" xfId="13033" xr:uid="{00000000-0005-0000-0000-0000EE320000}"/>
    <cellStyle name="鬻? [0.00]_076WEPD" xfId="13034" xr:uid="{00000000-0005-0000-0000-0000EF320000}"/>
    <cellStyle name="鬻?_076WEPD" xfId="13035" xr:uid="{00000000-0005-0000-0000-0000F0320000}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enry%20Documents\sep014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Kantor\Distribution%20Plan\2003\Feb\DISTRIBUSI-2003-FEB-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uslia018634\Local%20Settings\Temporary%20Internet%20Files\Content.IE5\CH63O52B\My%20Documents\Kantor\Distribution%20Plan\2003\Feb\DISTRIBUSI-2003-FEB-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DICTA%202008\ANNUAL%20PLAN%202008\Guidance%20Dept\My%20Documents\Kantor\Distribution%20Plan\2003\Feb\DISTRIBUSI-2003-FEB-FIN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ngoct022551\Local%20Settings\Temporary%20Internet%20Files\Content.Outlook\5G7Q58RI\Lampiran%20IV%20(target%20OPO%202011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koway016373\Local%20Settings\Temporary%20Internet%20Files\Content.IE5\01EJS5AR\Form%20Target%20Accs%20Via%20Unit%20201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Latrides\Part%20Marketing\Data%20Sales\2004\rekap%20performance%20chemical%20dan%20battery%20s.d.%20maret'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iotja009520\Local%20Settings\Temporary%20Internet%20Files\Content.IE5\AFIRQPAD\Documents%20and%20Settings\farida014696\Local%20Settings\Temporary%20Internet%20Files\Content.IE5\YBQRY9ER\FC%202006%20-%20DKI%2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B1\Data\All%20New%20Ecko\others2\Annual%20Plan%202010\Documents%20and%20Settings\farida014696\Local%20Settings\Temporary%20Internet%20Files\Content.IE5\YBQRY9ER\FC%202006%20-%20DKI%2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rida014696\Local%20Settings\Temporary%20Internet%20Files\Content.IE5\YBQRY9ER\FC%202006%20-%20DKI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ata%20Rio\RIO\anual%20plan\Outlook%202007\Copy%20of%20Outlook2007_SLD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T560\Detail%20sales\Sales%20Report%20200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NURULH~1\LOCALS~1\Temp\Annual%20Plan%202006\Presentasi\AnnPlan%202006_CRM(2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T560\Domestic%20Files\Updated%20Files\Monthly%20Shipment\Juni\5\Recap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TSO_SU~1\LOCALS~1\Temp\Master%20File%20Annual%20Plan%20H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ndram019711\Local%20Settings\Temporary%20Internet%20Files\Content.IE5\O38FOH01\DOCUME~1\TSO_SU~1\LOCALS~1\Temp\Master%20File%20Annual%20Plan%20H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iotja009520\Local%20Settings\Temporary%20Internet%20Files\Content.IE5\AFIRQPAD\windows\TEMP\Master%20File%20Annual%20Plan%20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B1\Data\All%20New%20Ecko\others2\Annual%20Plan%202010\windows\TEMP\Master%20File%20Annual%20Plan%20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Master%20File%20Annual%20Plan%20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ang_hong\Local%20Settings\Temporary%20Internet%20Files\OLK22\Material%20Assy%20Meeting%20Feb_05-CONTEST%20DATA-HU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cing%202019\Pricing%202019%20_%20WINDY\1.%20Jan%202019\Sales\Pricing\2016\Des\Nov\My%20Documents\Latrides\Part%20Marketing\Data%20Sales\2004\rekap%20performance%20chemical%20dan%20battery%20s.d.%20maret'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dealer"/>
      <sheetName val="Sheet1"/>
      <sheetName val="MASTER_RS1"/>
      <sheetName val="MST_RS2"/>
      <sheetName val="MASTER_RS3"/>
      <sheetName val="MST_RS3"/>
      <sheetName val="MST_RS4"/>
      <sheetName val="MST_RS5"/>
      <sheetName val="Module1"/>
      <sheetName val="JTM color"/>
      <sheetName val="DKI 2"/>
    </sheetNames>
    <sheetDataSet>
      <sheetData sheetId="0">
        <row r="1">
          <cell r="B1" t="str">
            <v>PT. TOYOTA-ASTRA MOTOR</v>
          </cell>
        </row>
      </sheetData>
      <sheetData sheetId="1">
        <row r="1">
          <cell r="B1" t="str">
            <v>PT. TOYOTA-ASTRA MOTOR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SSP"/>
      <sheetName val="0000"/>
      <sheetName val="00000"/>
      <sheetName val="CC"/>
      <sheetName val="Composition"/>
      <sheetName val="DISTRIBUTION"/>
      <sheetName val="Analysis"/>
      <sheetName val="Analysis (2)"/>
      <sheetName val="AL"/>
      <sheetName val="ZZE"/>
      <sheetName val="MCV"/>
      <sheetName val="KF-LF60"/>
      <sheetName val="KF-LF70"/>
      <sheetName val="KF80"/>
      <sheetName val="RZ80"/>
      <sheetName val="LF80 "/>
      <sheetName val="XZU"/>
      <sheetName val="BY"/>
      <sheetName val="A2000"/>
      <sheetName val="NRM"/>
      <sheetName val="HK"/>
      <sheetName val="HA"/>
      <sheetName val="AAM"/>
      <sheetName val="Sheet1"/>
      <sheetName val="Feb Assy (Adjust)"/>
      <sheetName val="Opex Tot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SSP"/>
      <sheetName val="0000"/>
      <sheetName val="00000"/>
      <sheetName val="CC"/>
      <sheetName val="Composition"/>
      <sheetName val="DISTRIBUTION"/>
      <sheetName val="Analysis"/>
      <sheetName val="Analysis (2)"/>
      <sheetName val="AL"/>
      <sheetName val="ZZE"/>
      <sheetName val="MCV"/>
      <sheetName val="KF-LF60"/>
      <sheetName val="KF-LF70"/>
      <sheetName val="KF80"/>
      <sheetName val="RZ80"/>
      <sheetName val="LF80 "/>
      <sheetName val="XZU"/>
      <sheetName val="BY"/>
      <sheetName val="A2000"/>
      <sheetName val="NRM"/>
      <sheetName val="HK"/>
      <sheetName val="HA"/>
      <sheetName val="AAM"/>
      <sheetName val="Sheet1"/>
      <sheetName val="Opex Tot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SSP"/>
      <sheetName val="0000"/>
      <sheetName val="00000"/>
      <sheetName val="CC"/>
      <sheetName val="Composition"/>
      <sheetName val="DISTRIBUTION"/>
      <sheetName val="Analysis"/>
      <sheetName val="Analysis (2)"/>
      <sheetName val="AL"/>
      <sheetName val="ZZE"/>
      <sheetName val="MCV"/>
      <sheetName val="KF-LF60"/>
      <sheetName val="KF-LF70"/>
      <sheetName val="KF80"/>
      <sheetName val="RZ80"/>
      <sheetName val="LF80 "/>
      <sheetName val="XZU"/>
      <sheetName val="BY"/>
      <sheetName val="A2000"/>
      <sheetName val="NRM"/>
      <sheetName val="HK"/>
      <sheetName val="HA"/>
      <sheetName val="AAM"/>
      <sheetName val="Sheet1"/>
      <sheetName val="Opex Tot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mpiran V - 2010"/>
      <sheetName val="Lampiran V (excl idrt) - 2010"/>
      <sheetName val="Lampiran V (Non Comm) - 2011"/>
      <sheetName val="Lamp V (Non Comm-Direct) - 2011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ket"/>
      <sheetName val="PETUNJUK1 - Eko"/>
      <sheetName val="PETUNJUK2"/>
      <sheetName val="Target Accs PAKET - Eko"/>
      <sheetName val="Target Accs via OPO - Novi"/>
      <sheetName val="Target Accs via AFS - Novi"/>
      <sheetName val="Form Unit Direct - Eko"/>
      <sheetName val="Form Unit InDirect - Eko"/>
      <sheetName val="Unit Direct"/>
      <sheetName val="Unit Indirect"/>
      <sheetName val="FORM"/>
      <sheetName val="Target Accs via OPO _ N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NDIRECT JAN04"/>
      <sheetName val="INDIRECT FEB04"/>
      <sheetName val="INDIRECTMAR04"/>
      <sheetName val="DIRECT2004"/>
      <sheetName val="COUNTERJAN04"/>
      <sheetName val="COUNTERFEB04"/>
      <sheetName val="COUNTERMAR04"/>
      <sheetName val="Via Unit Paket STD"/>
    </sheetNames>
    <sheetDataSet>
      <sheetData sheetId="0">
        <row r="1">
          <cell r="A1" t="str">
            <v>CABKOD</v>
          </cell>
        </row>
      </sheetData>
      <sheetData sheetId="1">
        <row r="1">
          <cell r="A1" t="str">
            <v>CABKOD</v>
          </cell>
          <cell r="B1" t="str">
            <v>SAP</v>
          </cell>
          <cell r="C1" t="str">
            <v>CC</v>
          </cell>
          <cell r="D1" t="str">
            <v>CABANG</v>
          </cell>
          <cell r="E1" t="str">
            <v>AREA</v>
          </cell>
          <cell r="F1" t="str">
            <v>PRTNOM</v>
          </cell>
          <cell r="G1" t="str">
            <v>PRTNAM</v>
          </cell>
          <cell r="H1" t="str">
            <v>SUMOFQTY</v>
          </cell>
          <cell r="I1" t="str">
            <v>SUMOFGROSS</v>
          </cell>
        </row>
        <row r="2">
          <cell r="A2" t="str">
            <v>74</v>
          </cell>
          <cell r="B2" t="str">
            <v>T158</v>
          </cell>
          <cell r="C2" t="str">
            <v>12300</v>
          </cell>
          <cell r="D2" t="str">
            <v>Pramuka</v>
          </cell>
          <cell r="E2">
            <v>1</v>
          </cell>
          <cell r="F2" t="str">
            <v>08823-80011</v>
          </cell>
          <cell r="G2" t="str">
            <v>BRAKE FLUID</v>
          </cell>
          <cell r="H2">
            <v>71</v>
          </cell>
          <cell r="I2">
            <v>1576200</v>
          </cell>
        </row>
        <row r="3">
          <cell r="A3" t="str">
            <v>90</v>
          </cell>
          <cell r="B3" t="str">
            <v>T002</v>
          </cell>
          <cell r="C3" t="str">
            <v>12100</v>
          </cell>
          <cell r="D3" t="str">
            <v>Sunter</v>
          </cell>
          <cell r="E3">
            <v>1</v>
          </cell>
          <cell r="F3" t="str">
            <v>08823-80011</v>
          </cell>
          <cell r="G3" t="str">
            <v>BRAKE FLUID</v>
          </cell>
          <cell r="H3">
            <v>144</v>
          </cell>
          <cell r="I3">
            <v>3196800</v>
          </cell>
        </row>
        <row r="4">
          <cell r="A4" t="str">
            <v>17</v>
          </cell>
          <cell r="B4" t="str">
            <v>T251</v>
          </cell>
          <cell r="C4" t="str">
            <v>133SH</v>
          </cell>
          <cell r="D4" t="str">
            <v>Bandung SH</v>
          </cell>
          <cell r="E4">
            <v>2</v>
          </cell>
          <cell r="F4" t="str">
            <v>08823-80011</v>
          </cell>
          <cell r="G4" t="str">
            <v>BRAKE FLUID</v>
          </cell>
          <cell r="H4">
            <v>169</v>
          </cell>
          <cell r="I4">
            <v>3751800</v>
          </cell>
        </row>
        <row r="5">
          <cell r="A5" t="str">
            <v>20</v>
          </cell>
          <cell r="B5" t="str">
            <v>T260</v>
          </cell>
          <cell r="C5" t="str">
            <v>13100</v>
          </cell>
          <cell r="D5" t="str">
            <v>Bogor</v>
          </cell>
          <cell r="E5">
            <v>2</v>
          </cell>
          <cell r="F5" t="str">
            <v>08823-80011</v>
          </cell>
          <cell r="G5" t="str">
            <v>BRAKE FLUID</v>
          </cell>
          <cell r="H5">
            <v>404</v>
          </cell>
          <cell r="I5">
            <v>8968800</v>
          </cell>
        </row>
        <row r="6">
          <cell r="A6" t="str">
            <v>25</v>
          </cell>
          <cell r="B6" t="str">
            <v>T261</v>
          </cell>
          <cell r="C6" t="str">
            <v>13400</v>
          </cell>
          <cell r="D6" t="str">
            <v>Cirebon</v>
          </cell>
          <cell r="E6">
            <v>2</v>
          </cell>
          <cell r="F6" t="str">
            <v>08823-80011</v>
          </cell>
          <cell r="G6" t="str">
            <v>BRAKE FLUID</v>
          </cell>
          <cell r="H6">
            <v>3</v>
          </cell>
          <cell r="I6">
            <v>66600</v>
          </cell>
        </row>
        <row r="7">
          <cell r="A7" t="str">
            <v>32</v>
          </cell>
          <cell r="B7" t="str">
            <v>T453</v>
          </cell>
          <cell r="C7" t="str">
            <v>15300</v>
          </cell>
          <cell r="D7" t="str">
            <v>Surabaya Waru</v>
          </cell>
          <cell r="E7">
            <v>3</v>
          </cell>
          <cell r="F7" t="str">
            <v>08823-80011</v>
          </cell>
          <cell r="G7" t="str">
            <v>BRAKE FLUID</v>
          </cell>
          <cell r="H7">
            <v>382</v>
          </cell>
          <cell r="I7">
            <v>8480400</v>
          </cell>
        </row>
        <row r="8">
          <cell r="A8" t="str">
            <v>35</v>
          </cell>
          <cell r="B8" t="str">
            <v>T540</v>
          </cell>
          <cell r="C8" t="str">
            <v>16100</v>
          </cell>
          <cell r="D8" t="str">
            <v>Denpasar</v>
          </cell>
          <cell r="E8">
            <v>3</v>
          </cell>
          <cell r="F8" t="str">
            <v>08823-80011</v>
          </cell>
          <cell r="G8" t="str">
            <v>BRAKE FLUID</v>
          </cell>
          <cell r="H8">
            <v>24</v>
          </cell>
          <cell r="I8">
            <v>532800</v>
          </cell>
        </row>
        <row r="9">
          <cell r="A9" t="str">
            <v>41</v>
          </cell>
          <cell r="B9" t="str">
            <v>T701</v>
          </cell>
          <cell r="C9" t="str">
            <v>17310</v>
          </cell>
          <cell r="D9" t="str">
            <v>Blk. Papan II</v>
          </cell>
          <cell r="E9">
            <v>3</v>
          </cell>
          <cell r="F9" t="str">
            <v>08823-80011</v>
          </cell>
          <cell r="G9" t="str">
            <v>BRAKE FLUID</v>
          </cell>
          <cell r="H9">
            <v>48</v>
          </cell>
          <cell r="I9">
            <v>1065600</v>
          </cell>
        </row>
        <row r="10">
          <cell r="A10" t="str">
            <v>77</v>
          </cell>
          <cell r="B10" t="str">
            <v>T472</v>
          </cell>
          <cell r="C10" t="str">
            <v>15400</v>
          </cell>
          <cell r="D10" t="str">
            <v>Madiun</v>
          </cell>
          <cell r="E10">
            <v>3</v>
          </cell>
          <cell r="F10" t="str">
            <v>08823-80011</v>
          </cell>
          <cell r="G10" t="str">
            <v>BRAKE FLUID</v>
          </cell>
          <cell r="H10">
            <v>15</v>
          </cell>
          <cell r="I10">
            <v>333000</v>
          </cell>
        </row>
        <row r="11">
          <cell r="A11" t="str">
            <v>47</v>
          </cell>
          <cell r="B11" t="str">
            <v>T562</v>
          </cell>
          <cell r="C11" t="str">
            <v>11210</v>
          </cell>
          <cell r="D11" t="str">
            <v>Medan Gatsu</v>
          </cell>
          <cell r="E11">
            <v>4</v>
          </cell>
          <cell r="F11" t="str">
            <v>08823-80011</v>
          </cell>
          <cell r="G11" t="str">
            <v>BRAKE FLUID</v>
          </cell>
          <cell r="H11">
            <v>31</v>
          </cell>
          <cell r="I11">
            <v>688200</v>
          </cell>
        </row>
        <row r="12">
          <cell r="A12" t="str">
            <v>50</v>
          </cell>
          <cell r="B12" t="str">
            <v>T580</v>
          </cell>
          <cell r="C12" t="str">
            <v>11300</v>
          </cell>
          <cell r="D12" t="str">
            <v>Padang</v>
          </cell>
          <cell r="E12">
            <v>4</v>
          </cell>
          <cell r="F12" t="str">
            <v>08823-80011</v>
          </cell>
          <cell r="G12" t="str">
            <v>BRAKE FLUID</v>
          </cell>
          <cell r="H12">
            <v>24</v>
          </cell>
          <cell r="I12">
            <v>532800</v>
          </cell>
        </row>
        <row r="13">
          <cell r="A13" t="str">
            <v>55</v>
          </cell>
          <cell r="B13" t="str">
            <v>T600</v>
          </cell>
          <cell r="C13" t="str">
            <v>11500</v>
          </cell>
          <cell r="D13" t="str">
            <v>Palembang A.Y.</v>
          </cell>
          <cell r="E13">
            <v>4</v>
          </cell>
          <cell r="F13" t="str">
            <v>08823-80011</v>
          </cell>
          <cell r="G13" t="str">
            <v>BRAKE FLUID</v>
          </cell>
          <cell r="H13">
            <v>60</v>
          </cell>
          <cell r="I13">
            <v>1332000</v>
          </cell>
        </row>
        <row r="14">
          <cell r="A14" t="str">
            <v>66</v>
          </cell>
          <cell r="B14" t="str">
            <v>T660</v>
          </cell>
          <cell r="C14" t="str">
            <v>11610</v>
          </cell>
          <cell r="D14" t="str">
            <v>Tj. Kr. H. Men</v>
          </cell>
          <cell r="E14">
            <v>4</v>
          </cell>
          <cell r="F14" t="str">
            <v>08823-80011</v>
          </cell>
          <cell r="G14" t="str">
            <v>BRAKE FLUID</v>
          </cell>
          <cell r="H14">
            <v>4</v>
          </cell>
          <cell r="I14">
            <v>88800</v>
          </cell>
        </row>
        <row r="15">
          <cell r="A15" t="str">
            <v>08</v>
          </cell>
          <cell r="B15" t="str">
            <v>T001</v>
          </cell>
          <cell r="C15" t="str">
            <v>JKI</v>
          </cell>
          <cell r="D15" t="str">
            <v>HANI</v>
          </cell>
          <cell r="E15">
            <v>6</v>
          </cell>
          <cell r="F15" t="str">
            <v>08823-80011</v>
          </cell>
          <cell r="G15" t="str">
            <v>BRAKE FLUID</v>
          </cell>
          <cell r="H15">
            <v>2210</v>
          </cell>
          <cell r="I15">
            <v>49062000</v>
          </cell>
        </row>
        <row r="16">
          <cell r="A16" t="str">
            <v>90</v>
          </cell>
          <cell r="B16" t="str">
            <v>T002</v>
          </cell>
          <cell r="C16" t="str">
            <v>12100</v>
          </cell>
          <cell r="D16" t="str">
            <v>Sunter</v>
          </cell>
          <cell r="E16">
            <v>1</v>
          </cell>
          <cell r="F16" t="str">
            <v>08880-80117</v>
          </cell>
          <cell r="G16" t="str">
            <v>TGMO  SYN  1LT</v>
          </cell>
          <cell r="H16">
            <v>24</v>
          </cell>
          <cell r="I16">
            <v>900000</v>
          </cell>
        </row>
        <row r="17">
          <cell r="A17" t="str">
            <v>17</v>
          </cell>
          <cell r="B17" t="str">
            <v>T251</v>
          </cell>
          <cell r="C17" t="str">
            <v>133SH</v>
          </cell>
          <cell r="D17" t="str">
            <v>Bandung SH</v>
          </cell>
          <cell r="E17">
            <v>2</v>
          </cell>
          <cell r="F17" t="str">
            <v>08880-80117</v>
          </cell>
          <cell r="G17" t="str">
            <v>TGMO  SYN  1LT</v>
          </cell>
          <cell r="H17">
            <v>27</v>
          </cell>
          <cell r="I17">
            <v>1012500</v>
          </cell>
        </row>
        <row r="18">
          <cell r="A18" t="str">
            <v>20</v>
          </cell>
          <cell r="B18" t="str">
            <v>T260</v>
          </cell>
          <cell r="C18" t="str">
            <v>13100</v>
          </cell>
          <cell r="D18" t="str">
            <v>Bogor</v>
          </cell>
          <cell r="E18">
            <v>2</v>
          </cell>
          <cell r="F18" t="str">
            <v>08880-80117</v>
          </cell>
          <cell r="G18" t="str">
            <v>TGMO  SYN  1LT</v>
          </cell>
          <cell r="H18">
            <v>102</v>
          </cell>
          <cell r="I18">
            <v>3825000</v>
          </cell>
        </row>
        <row r="19">
          <cell r="A19" t="str">
            <v>32</v>
          </cell>
          <cell r="B19" t="str">
            <v>T453</v>
          </cell>
          <cell r="C19" t="str">
            <v>15300</v>
          </cell>
          <cell r="D19" t="str">
            <v>Surabaya Waru</v>
          </cell>
          <cell r="E19">
            <v>3</v>
          </cell>
          <cell r="F19" t="str">
            <v>08880-80117</v>
          </cell>
          <cell r="G19" t="str">
            <v>TGMO  SYN  1LT</v>
          </cell>
          <cell r="H19">
            <v>34</v>
          </cell>
          <cell r="I19">
            <v>1275000</v>
          </cell>
        </row>
        <row r="20">
          <cell r="A20" t="str">
            <v>41</v>
          </cell>
          <cell r="B20" t="str">
            <v>T701</v>
          </cell>
          <cell r="C20" t="str">
            <v>17310</v>
          </cell>
          <cell r="D20" t="str">
            <v>Blk. Papan II</v>
          </cell>
          <cell r="E20">
            <v>3</v>
          </cell>
          <cell r="F20" t="str">
            <v>08880-80117</v>
          </cell>
          <cell r="G20" t="str">
            <v>TGMO  SYN  1LT</v>
          </cell>
          <cell r="H20">
            <v>36</v>
          </cell>
          <cell r="I20">
            <v>1350000</v>
          </cell>
        </row>
        <row r="21">
          <cell r="A21" t="str">
            <v>77</v>
          </cell>
          <cell r="B21" t="str">
            <v>T472</v>
          </cell>
          <cell r="C21" t="str">
            <v>15400</v>
          </cell>
          <cell r="D21" t="str">
            <v>Madiun</v>
          </cell>
          <cell r="E21">
            <v>3</v>
          </cell>
          <cell r="F21" t="str">
            <v>08880-80117</v>
          </cell>
          <cell r="G21" t="str">
            <v>TGMO  SYN  1LT</v>
          </cell>
          <cell r="H21">
            <v>76</v>
          </cell>
          <cell r="I21">
            <v>2850000</v>
          </cell>
        </row>
        <row r="22">
          <cell r="A22" t="str">
            <v>47</v>
          </cell>
          <cell r="B22" t="str">
            <v>T562</v>
          </cell>
          <cell r="C22" t="str">
            <v>11210</v>
          </cell>
          <cell r="D22" t="str">
            <v>Medan Gatsu</v>
          </cell>
          <cell r="E22">
            <v>4</v>
          </cell>
          <cell r="F22" t="str">
            <v>08880-80117</v>
          </cell>
          <cell r="G22" t="str">
            <v>TGMO  SYN  1LT</v>
          </cell>
          <cell r="H22">
            <v>60</v>
          </cell>
          <cell r="I22">
            <v>2250000</v>
          </cell>
        </row>
        <row r="23">
          <cell r="A23" t="str">
            <v>55</v>
          </cell>
          <cell r="B23" t="str">
            <v>T600</v>
          </cell>
          <cell r="C23" t="str">
            <v>11500</v>
          </cell>
          <cell r="D23" t="str">
            <v>Palembang A.Y.</v>
          </cell>
          <cell r="E23">
            <v>4</v>
          </cell>
          <cell r="F23" t="str">
            <v>08880-80117</v>
          </cell>
          <cell r="G23" t="str">
            <v>TGMO  SYN  1LT</v>
          </cell>
          <cell r="H23">
            <v>91</v>
          </cell>
          <cell r="I23">
            <v>3412500</v>
          </cell>
        </row>
        <row r="24">
          <cell r="A24" t="str">
            <v>08</v>
          </cell>
          <cell r="B24" t="str">
            <v>T001</v>
          </cell>
          <cell r="C24" t="str">
            <v>JKI</v>
          </cell>
          <cell r="D24" t="str">
            <v>HANI</v>
          </cell>
          <cell r="E24">
            <v>6</v>
          </cell>
          <cell r="F24" t="str">
            <v>08880-80117</v>
          </cell>
          <cell r="G24" t="str">
            <v>TGMO  SYN  1LT</v>
          </cell>
          <cell r="H24">
            <v>347</v>
          </cell>
          <cell r="I24">
            <v>13012500</v>
          </cell>
        </row>
        <row r="25">
          <cell r="A25" t="str">
            <v>17</v>
          </cell>
          <cell r="B25" t="str">
            <v>T251</v>
          </cell>
          <cell r="C25" t="str">
            <v>133SH</v>
          </cell>
          <cell r="D25" t="str">
            <v>Bandung SH</v>
          </cell>
          <cell r="E25">
            <v>2</v>
          </cell>
          <cell r="F25" t="str">
            <v>08880-80417</v>
          </cell>
          <cell r="G25" t="str">
            <v>TGMO SYN SL 4LT</v>
          </cell>
          <cell r="H25">
            <v>221</v>
          </cell>
          <cell r="I25">
            <v>29835000</v>
          </cell>
        </row>
        <row r="26">
          <cell r="A26" t="str">
            <v>20</v>
          </cell>
          <cell r="B26" t="str">
            <v>T260</v>
          </cell>
          <cell r="C26" t="str">
            <v>13100</v>
          </cell>
          <cell r="D26" t="str">
            <v>Bogor</v>
          </cell>
          <cell r="E26">
            <v>2</v>
          </cell>
          <cell r="F26" t="str">
            <v>08880-80417</v>
          </cell>
          <cell r="G26" t="str">
            <v>TGMO SYN SL 4LT</v>
          </cell>
          <cell r="H26">
            <v>446</v>
          </cell>
          <cell r="I26">
            <v>60210000</v>
          </cell>
        </row>
        <row r="27">
          <cell r="A27" t="str">
            <v>32</v>
          </cell>
          <cell r="B27" t="str">
            <v>T453</v>
          </cell>
          <cell r="C27" t="str">
            <v>15300</v>
          </cell>
          <cell r="D27" t="str">
            <v>Surabaya Waru</v>
          </cell>
          <cell r="E27">
            <v>3</v>
          </cell>
          <cell r="F27" t="str">
            <v>08880-80417</v>
          </cell>
          <cell r="G27" t="str">
            <v>TGMO SYN SL 4LT</v>
          </cell>
          <cell r="H27">
            <v>437</v>
          </cell>
          <cell r="I27">
            <v>58995000</v>
          </cell>
        </row>
        <row r="28">
          <cell r="A28" t="str">
            <v>41</v>
          </cell>
          <cell r="B28" t="str">
            <v>T701</v>
          </cell>
          <cell r="C28" t="str">
            <v>17310</v>
          </cell>
          <cell r="D28" t="str">
            <v>Blk. Papan II</v>
          </cell>
          <cell r="E28">
            <v>3</v>
          </cell>
          <cell r="F28" t="str">
            <v>08880-80417</v>
          </cell>
          <cell r="G28" t="str">
            <v>TGMO SYN SL 4LT</v>
          </cell>
          <cell r="H28">
            <v>335</v>
          </cell>
          <cell r="I28">
            <v>45225000</v>
          </cell>
        </row>
        <row r="29">
          <cell r="A29" t="str">
            <v>77</v>
          </cell>
          <cell r="B29" t="str">
            <v>T472</v>
          </cell>
          <cell r="C29" t="str">
            <v>15400</v>
          </cell>
          <cell r="D29" t="str">
            <v>Madiun</v>
          </cell>
          <cell r="E29">
            <v>3</v>
          </cell>
          <cell r="F29" t="str">
            <v>08880-80417</v>
          </cell>
          <cell r="G29" t="str">
            <v>TGMO SYN SL 4LT</v>
          </cell>
          <cell r="H29">
            <v>119</v>
          </cell>
          <cell r="I29">
            <v>16065000</v>
          </cell>
        </row>
        <row r="30">
          <cell r="A30" t="str">
            <v>47</v>
          </cell>
          <cell r="B30" t="str">
            <v>T562</v>
          </cell>
          <cell r="C30" t="str">
            <v>11210</v>
          </cell>
          <cell r="D30" t="str">
            <v>Medan Gatsu</v>
          </cell>
          <cell r="E30">
            <v>4</v>
          </cell>
          <cell r="F30" t="str">
            <v>08880-80417</v>
          </cell>
          <cell r="G30" t="str">
            <v>TGMO SYN SL 4LT</v>
          </cell>
          <cell r="H30">
            <v>282</v>
          </cell>
          <cell r="I30">
            <v>38070000</v>
          </cell>
        </row>
        <row r="31">
          <cell r="A31" t="str">
            <v>50</v>
          </cell>
          <cell r="B31" t="str">
            <v>T580</v>
          </cell>
          <cell r="C31" t="str">
            <v>11300</v>
          </cell>
          <cell r="D31" t="str">
            <v>Padang</v>
          </cell>
          <cell r="E31">
            <v>4</v>
          </cell>
          <cell r="F31" t="str">
            <v>08880-80417</v>
          </cell>
          <cell r="G31" t="str">
            <v>TGMO SYN SL 4LT</v>
          </cell>
          <cell r="H31">
            <v>146</v>
          </cell>
          <cell r="I31">
            <v>19710000</v>
          </cell>
        </row>
        <row r="32">
          <cell r="A32" t="str">
            <v>55</v>
          </cell>
          <cell r="B32" t="str">
            <v>T600</v>
          </cell>
          <cell r="C32" t="str">
            <v>11500</v>
          </cell>
          <cell r="D32" t="str">
            <v>Palembang A.Y.</v>
          </cell>
          <cell r="E32">
            <v>4</v>
          </cell>
          <cell r="F32" t="str">
            <v>08880-80417</v>
          </cell>
          <cell r="G32" t="str">
            <v>TGMO SYN SL 4LT</v>
          </cell>
          <cell r="H32">
            <v>205</v>
          </cell>
          <cell r="I32">
            <v>27675000</v>
          </cell>
        </row>
        <row r="33">
          <cell r="A33" t="str">
            <v>66</v>
          </cell>
          <cell r="B33" t="str">
            <v>T660</v>
          </cell>
          <cell r="C33" t="str">
            <v>11610</v>
          </cell>
          <cell r="D33" t="str">
            <v>Tj. Kr. H. Men</v>
          </cell>
          <cell r="E33">
            <v>4</v>
          </cell>
          <cell r="F33" t="str">
            <v>08880-80417</v>
          </cell>
          <cell r="G33" t="str">
            <v>TGMO SYN SL 4LT</v>
          </cell>
          <cell r="H33">
            <v>13</v>
          </cell>
          <cell r="I33">
            <v>1755000</v>
          </cell>
        </row>
        <row r="34">
          <cell r="A34" t="str">
            <v>08</v>
          </cell>
          <cell r="B34" t="str">
            <v>T001</v>
          </cell>
          <cell r="C34" t="str">
            <v>JKI</v>
          </cell>
          <cell r="D34" t="str">
            <v>HANI</v>
          </cell>
          <cell r="E34">
            <v>6</v>
          </cell>
          <cell r="F34" t="str">
            <v>08880-80417</v>
          </cell>
          <cell r="G34" t="str">
            <v>TGMO SYN SL 4LT</v>
          </cell>
          <cell r="H34">
            <v>1071</v>
          </cell>
          <cell r="I34">
            <v>144585000</v>
          </cell>
        </row>
        <row r="35">
          <cell r="A35" t="str">
            <v>77</v>
          </cell>
          <cell r="B35" t="str">
            <v>T472</v>
          </cell>
          <cell r="C35" t="str">
            <v>15400</v>
          </cell>
          <cell r="D35" t="str">
            <v>Madiun</v>
          </cell>
          <cell r="E35">
            <v>3</v>
          </cell>
          <cell r="F35" t="str">
            <v>08880-80418</v>
          </cell>
          <cell r="G35" t="str">
            <v>TGMO (MINERAL OIL) API SJ 1LTR</v>
          </cell>
          <cell r="H35">
            <v>12</v>
          </cell>
          <cell r="I35">
            <v>324000</v>
          </cell>
        </row>
        <row r="36">
          <cell r="A36" t="str">
            <v>08</v>
          </cell>
          <cell r="B36" t="str">
            <v>T001</v>
          </cell>
          <cell r="C36" t="str">
            <v>JKI</v>
          </cell>
          <cell r="D36" t="str">
            <v>HANI</v>
          </cell>
          <cell r="E36">
            <v>6</v>
          </cell>
          <cell r="F36" t="str">
            <v>08880-80418</v>
          </cell>
          <cell r="G36" t="str">
            <v>TGMO (MINERAL OIL) API SJ 1LTR</v>
          </cell>
          <cell r="H36">
            <v>2</v>
          </cell>
          <cell r="I36">
            <v>54000</v>
          </cell>
        </row>
        <row r="37">
          <cell r="A37" t="str">
            <v>17</v>
          </cell>
          <cell r="B37" t="str">
            <v>T251</v>
          </cell>
          <cell r="C37" t="str">
            <v>133SH</v>
          </cell>
          <cell r="D37" t="str">
            <v>Bandung SH</v>
          </cell>
          <cell r="E37">
            <v>2</v>
          </cell>
          <cell r="F37" t="str">
            <v>08880-80419</v>
          </cell>
          <cell r="G37" t="str">
            <v>TGMO (MINERAL OIL) API SJ 4 LTR</v>
          </cell>
          <cell r="H37">
            <v>38</v>
          </cell>
          <cell r="I37">
            <v>3800000</v>
          </cell>
        </row>
        <row r="38">
          <cell r="A38" t="str">
            <v>77</v>
          </cell>
          <cell r="B38" t="str">
            <v>T472</v>
          </cell>
          <cell r="C38" t="str">
            <v>15400</v>
          </cell>
          <cell r="D38" t="str">
            <v>Madiun</v>
          </cell>
          <cell r="E38">
            <v>3</v>
          </cell>
          <cell r="F38" t="str">
            <v>08880-80419</v>
          </cell>
          <cell r="G38" t="str">
            <v>TGMO (MINERAL OIL) API SJ 4 LTR</v>
          </cell>
          <cell r="H38">
            <v>6</v>
          </cell>
          <cell r="I38">
            <v>600000</v>
          </cell>
        </row>
        <row r="39">
          <cell r="A39" t="str">
            <v>08</v>
          </cell>
          <cell r="B39" t="str">
            <v>T001</v>
          </cell>
          <cell r="C39" t="str">
            <v>JKI</v>
          </cell>
          <cell r="D39" t="str">
            <v>HANI</v>
          </cell>
          <cell r="E39">
            <v>6</v>
          </cell>
          <cell r="F39" t="str">
            <v>08880-80419</v>
          </cell>
          <cell r="G39" t="str">
            <v>TGMO (MINERAL OIL) API SJ 4 LTR</v>
          </cell>
          <cell r="H39">
            <v>2</v>
          </cell>
          <cell r="I39">
            <v>200000</v>
          </cell>
        </row>
        <row r="40">
          <cell r="A40" t="str">
            <v>17</v>
          </cell>
          <cell r="B40" t="str">
            <v>T251</v>
          </cell>
          <cell r="C40" t="str">
            <v>133SH</v>
          </cell>
          <cell r="D40" t="str">
            <v>Bandung SH</v>
          </cell>
          <cell r="E40">
            <v>2</v>
          </cell>
          <cell r="F40" t="str">
            <v>08880-80420</v>
          </cell>
          <cell r="G40" t="str">
            <v>TGMO (MINERAL OIL) API CH-4 1LTR</v>
          </cell>
          <cell r="H40">
            <v>1</v>
          </cell>
          <cell r="I40">
            <v>27000</v>
          </cell>
        </row>
        <row r="41">
          <cell r="A41" t="str">
            <v>77</v>
          </cell>
          <cell r="B41" t="str">
            <v>T472</v>
          </cell>
          <cell r="C41" t="str">
            <v>15400</v>
          </cell>
          <cell r="D41" t="str">
            <v>Madiun</v>
          </cell>
          <cell r="E41">
            <v>3</v>
          </cell>
          <cell r="F41" t="str">
            <v>08880-80420</v>
          </cell>
          <cell r="G41" t="str">
            <v>TGMO (MINERAL OIL) API CH-4 1LTR</v>
          </cell>
          <cell r="H41">
            <v>12</v>
          </cell>
          <cell r="I41">
            <v>324000</v>
          </cell>
        </row>
        <row r="42">
          <cell r="A42" t="str">
            <v>08</v>
          </cell>
          <cell r="B42" t="str">
            <v>T001</v>
          </cell>
          <cell r="C42" t="str">
            <v>JKI</v>
          </cell>
          <cell r="D42" t="str">
            <v>HANI</v>
          </cell>
          <cell r="E42">
            <v>6</v>
          </cell>
          <cell r="F42" t="str">
            <v>08880-80420</v>
          </cell>
          <cell r="G42" t="str">
            <v>TGMO (MINERAL OIL) API CH-4 1LTR</v>
          </cell>
          <cell r="H42">
            <v>2</v>
          </cell>
          <cell r="I42">
            <v>54000</v>
          </cell>
        </row>
        <row r="43">
          <cell r="A43" t="str">
            <v>17</v>
          </cell>
          <cell r="B43" t="str">
            <v>T251</v>
          </cell>
          <cell r="C43" t="str">
            <v>133SH</v>
          </cell>
          <cell r="D43" t="str">
            <v>Bandung SH</v>
          </cell>
          <cell r="E43">
            <v>2</v>
          </cell>
          <cell r="F43" t="str">
            <v>08880-80421</v>
          </cell>
          <cell r="G43" t="str">
            <v>TGMO (MINERAL OIL) API CH-4 4LTR</v>
          </cell>
          <cell r="H43">
            <v>1</v>
          </cell>
          <cell r="I43">
            <v>100000</v>
          </cell>
        </row>
        <row r="44">
          <cell r="A44" t="str">
            <v>77</v>
          </cell>
          <cell r="B44" t="str">
            <v>T472</v>
          </cell>
          <cell r="C44" t="str">
            <v>15400</v>
          </cell>
          <cell r="D44" t="str">
            <v>Madiun</v>
          </cell>
          <cell r="E44">
            <v>3</v>
          </cell>
          <cell r="F44" t="str">
            <v>08880-80421</v>
          </cell>
          <cell r="G44" t="str">
            <v>TGMO (MINERAL OIL) API CH-4 4LTR</v>
          </cell>
          <cell r="H44">
            <v>6</v>
          </cell>
          <cell r="I44">
            <v>600000</v>
          </cell>
        </row>
        <row r="45">
          <cell r="A45" t="str">
            <v>66</v>
          </cell>
          <cell r="B45" t="str">
            <v>T660</v>
          </cell>
          <cell r="C45" t="str">
            <v>11610</v>
          </cell>
          <cell r="D45" t="str">
            <v>Tj. Kr. H. Men</v>
          </cell>
          <cell r="E45">
            <v>4</v>
          </cell>
          <cell r="F45" t="str">
            <v>08880-80421</v>
          </cell>
          <cell r="G45" t="str">
            <v>TGMO (MINERAL OIL) API CH-4 4LTR</v>
          </cell>
          <cell r="H45">
            <v>6</v>
          </cell>
          <cell r="I45">
            <v>600000</v>
          </cell>
        </row>
        <row r="46">
          <cell r="A46" t="str">
            <v>08</v>
          </cell>
          <cell r="B46" t="str">
            <v>T001</v>
          </cell>
          <cell r="C46" t="str">
            <v>JKI</v>
          </cell>
          <cell r="D46" t="str">
            <v>HANI</v>
          </cell>
          <cell r="E46">
            <v>6</v>
          </cell>
          <cell r="F46" t="str">
            <v>08880-80421</v>
          </cell>
          <cell r="G46" t="str">
            <v>TGMO (MINERAL OIL) API CH-4 4LTR</v>
          </cell>
          <cell r="H46">
            <v>2</v>
          </cell>
          <cell r="I46">
            <v>200000</v>
          </cell>
        </row>
        <row r="47">
          <cell r="A47" t="str">
            <v>17</v>
          </cell>
          <cell r="B47" t="str">
            <v>T251</v>
          </cell>
          <cell r="C47" t="str">
            <v>133SH</v>
          </cell>
          <cell r="D47" t="str">
            <v>Bandung SH</v>
          </cell>
          <cell r="E47">
            <v>2</v>
          </cell>
          <cell r="F47" t="str">
            <v>08883-80105</v>
          </cell>
          <cell r="G47" t="str">
            <v>TGMO CF-40 4LT</v>
          </cell>
          <cell r="H47">
            <v>13</v>
          </cell>
          <cell r="I47">
            <v>1755000</v>
          </cell>
        </row>
        <row r="48">
          <cell r="A48" t="str">
            <v>20</v>
          </cell>
          <cell r="B48" t="str">
            <v>T260</v>
          </cell>
          <cell r="C48" t="str">
            <v>13100</v>
          </cell>
          <cell r="D48" t="str">
            <v>Bogor</v>
          </cell>
          <cell r="E48">
            <v>2</v>
          </cell>
          <cell r="F48" t="str">
            <v>08883-80105</v>
          </cell>
          <cell r="G48" t="str">
            <v>TGMO CF-40 4LT</v>
          </cell>
          <cell r="H48">
            <v>72</v>
          </cell>
          <cell r="I48">
            <v>9720000</v>
          </cell>
        </row>
        <row r="49">
          <cell r="A49" t="str">
            <v>55</v>
          </cell>
          <cell r="B49" t="str">
            <v>T600</v>
          </cell>
          <cell r="C49" t="str">
            <v>11500</v>
          </cell>
          <cell r="D49" t="str">
            <v>Palembang A.Y.</v>
          </cell>
          <cell r="E49">
            <v>4</v>
          </cell>
          <cell r="F49" t="str">
            <v>08883-80105</v>
          </cell>
          <cell r="G49" t="str">
            <v>TGMO CF-40 4LT</v>
          </cell>
          <cell r="H49">
            <v>24</v>
          </cell>
          <cell r="I49">
            <v>3240000</v>
          </cell>
        </row>
        <row r="50">
          <cell r="A50" t="str">
            <v>08</v>
          </cell>
          <cell r="B50" t="str">
            <v>T001</v>
          </cell>
          <cell r="C50" t="str">
            <v>JKI</v>
          </cell>
          <cell r="D50" t="str">
            <v>HANI</v>
          </cell>
          <cell r="E50">
            <v>6</v>
          </cell>
          <cell r="F50" t="str">
            <v>08883-80105</v>
          </cell>
          <cell r="G50" t="str">
            <v>TGMO CF-40 4LT</v>
          </cell>
          <cell r="H50">
            <v>50</v>
          </cell>
          <cell r="I50">
            <v>6750000</v>
          </cell>
        </row>
        <row r="51">
          <cell r="A51" t="str">
            <v>17</v>
          </cell>
          <cell r="B51" t="str">
            <v>T251</v>
          </cell>
          <cell r="C51" t="str">
            <v>133SH</v>
          </cell>
          <cell r="D51" t="str">
            <v>Bandung SH</v>
          </cell>
          <cell r="E51">
            <v>2</v>
          </cell>
          <cell r="F51" t="str">
            <v>08883-80106</v>
          </cell>
          <cell r="G51" t="str">
            <v>TGMO CF 40-1LT</v>
          </cell>
          <cell r="H51">
            <v>15</v>
          </cell>
          <cell r="I51">
            <v>562500</v>
          </cell>
        </row>
        <row r="52">
          <cell r="A52" t="str">
            <v>47</v>
          </cell>
          <cell r="B52" t="str">
            <v>T562</v>
          </cell>
          <cell r="C52" t="str">
            <v>11210</v>
          </cell>
          <cell r="D52" t="str">
            <v>Medan Gatsu</v>
          </cell>
          <cell r="E52">
            <v>4</v>
          </cell>
          <cell r="F52" t="str">
            <v>08883-80106</v>
          </cell>
          <cell r="G52" t="str">
            <v>TGMO CF 40-1LT</v>
          </cell>
          <cell r="H52">
            <v>24</v>
          </cell>
          <cell r="I52">
            <v>900000</v>
          </cell>
        </row>
        <row r="53">
          <cell r="A53" t="str">
            <v>74</v>
          </cell>
          <cell r="B53" t="str">
            <v>T158</v>
          </cell>
          <cell r="C53" t="str">
            <v>12300</v>
          </cell>
          <cell r="D53" t="str">
            <v>Pramuka</v>
          </cell>
          <cell r="E53">
            <v>1</v>
          </cell>
          <cell r="F53" t="str">
            <v>08883-80117</v>
          </cell>
          <cell r="G53" t="str">
            <v>TGMO  SYN CF 1LT</v>
          </cell>
          <cell r="H53">
            <v>24</v>
          </cell>
          <cell r="I53">
            <v>900000</v>
          </cell>
        </row>
        <row r="54">
          <cell r="A54" t="str">
            <v>90</v>
          </cell>
          <cell r="B54" t="str">
            <v>T002</v>
          </cell>
          <cell r="C54" t="str">
            <v>12100</v>
          </cell>
          <cell r="D54" t="str">
            <v>Sunter</v>
          </cell>
          <cell r="E54">
            <v>1</v>
          </cell>
          <cell r="F54" t="str">
            <v>08883-80117</v>
          </cell>
          <cell r="G54" t="str">
            <v>TGMO  SYN CF 1LT</v>
          </cell>
          <cell r="H54">
            <v>24</v>
          </cell>
          <cell r="I54">
            <v>900000</v>
          </cell>
        </row>
        <row r="55">
          <cell r="A55" t="str">
            <v>20</v>
          </cell>
          <cell r="B55" t="str">
            <v>T260</v>
          </cell>
          <cell r="C55" t="str">
            <v>13100</v>
          </cell>
          <cell r="D55" t="str">
            <v>Bogor</v>
          </cell>
          <cell r="E55">
            <v>2</v>
          </cell>
          <cell r="F55" t="str">
            <v>08883-80117</v>
          </cell>
          <cell r="G55" t="str">
            <v>TGMO  SYN CF 1LT</v>
          </cell>
          <cell r="H55">
            <v>75</v>
          </cell>
          <cell r="I55">
            <v>2812500</v>
          </cell>
        </row>
        <row r="56">
          <cell r="A56" t="str">
            <v>32</v>
          </cell>
          <cell r="B56" t="str">
            <v>T453</v>
          </cell>
          <cell r="C56" t="str">
            <v>15300</v>
          </cell>
          <cell r="D56" t="str">
            <v>Surabaya Waru</v>
          </cell>
          <cell r="E56">
            <v>3</v>
          </cell>
          <cell r="F56" t="str">
            <v>08883-80117</v>
          </cell>
          <cell r="G56" t="str">
            <v>TGMO  SYN CF 1LT</v>
          </cell>
          <cell r="H56">
            <v>24</v>
          </cell>
          <cell r="I56">
            <v>900000</v>
          </cell>
        </row>
        <row r="57">
          <cell r="A57" t="str">
            <v>77</v>
          </cell>
          <cell r="B57" t="str">
            <v>T472</v>
          </cell>
          <cell r="C57" t="str">
            <v>15400</v>
          </cell>
          <cell r="D57" t="str">
            <v>Madiun</v>
          </cell>
          <cell r="E57">
            <v>3</v>
          </cell>
          <cell r="F57" t="str">
            <v>08883-80117</v>
          </cell>
          <cell r="G57" t="str">
            <v>TGMO  SYN CF 1LT</v>
          </cell>
          <cell r="H57">
            <v>21</v>
          </cell>
          <cell r="I57">
            <v>787500</v>
          </cell>
        </row>
        <row r="58">
          <cell r="A58" t="str">
            <v>47</v>
          </cell>
          <cell r="B58" t="str">
            <v>T562</v>
          </cell>
          <cell r="C58" t="str">
            <v>11210</v>
          </cell>
          <cell r="D58" t="str">
            <v>Medan Gatsu</v>
          </cell>
          <cell r="E58">
            <v>4</v>
          </cell>
          <cell r="F58" t="str">
            <v>08883-80117</v>
          </cell>
          <cell r="G58" t="str">
            <v>TGMO  SYN CF 1LT</v>
          </cell>
          <cell r="H58">
            <v>13</v>
          </cell>
          <cell r="I58">
            <v>487500</v>
          </cell>
        </row>
        <row r="59">
          <cell r="A59" t="str">
            <v>55</v>
          </cell>
          <cell r="B59" t="str">
            <v>T600</v>
          </cell>
          <cell r="C59" t="str">
            <v>11500</v>
          </cell>
          <cell r="D59" t="str">
            <v>Palembang A.Y.</v>
          </cell>
          <cell r="E59">
            <v>4</v>
          </cell>
          <cell r="F59" t="str">
            <v>08883-80117</v>
          </cell>
          <cell r="G59" t="str">
            <v>TGMO  SYN CF 1LT</v>
          </cell>
          <cell r="H59">
            <v>38</v>
          </cell>
          <cell r="I59">
            <v>1425000</v>
          </cell>
        </row>
        <row r="60">
          <cell r="A60" t="str">
            <v>66</v>
          </cell>
          <cell r="B60" t="str">
            <v>T660</v>
          </cell>
          <cell r="C60" t="str">
            <v>11610</v>
          </cell>
          <cell r="D60" t="str">
            <v>Tj. Kr. H. Men</v>
          </cell>
          <cell r="E60">
            <v>4</v>
          </cell>
          <cell r="F60" t="str">
            <v>08883-80117</v>
          </cell>
          <cell r="G60" t="str">
            <v>TGMO  SYN CF 1LT</v>
          </cell>
          <cell r="H60">
            <v>6</v>
          </cell>
          <cell r="I60">
            <v>225000</v>
          </cell>
        </row>
        <row r="61">
          <cell r="A61" t="str">
            <v>08</v>
          </cell>
          <cell r="B61" t="str">
            <v>T001</v>
          </cell>
          <cell r="C61" t="str">
            <v>JKI</v>
          </cell>
          <cell r="D61" t="str">
            <v>HANI</v>
          </cell>
          <cell r="E61">
            <v>6</v>
          </cell>
          <cell r="F61" t="str">
            <v>08883-80117</v>
          </cell>
          <cell r="G61" t="str">
            <v>TGMO  SYN CF 1LT</v>
          </cell>
          <cell r="H61">
            <v>83</v>
          </cell>
          <cell r="I61">
            <v>3112500</v>
          </cell>
        </row>
        <row r="62">
          <cell r="A62" t="str">
            <v>20</v>
          </cell>
          <cell r="B62" t="str">
            <v>T260</v>
          </cell>
          <cell r="C62" t="str">
            <v>13100</v>
          </cell>
          <cell r="D62" t="str">
            <v>Bogor</v>
          </cell>
          <cell r="E62">
            <v>2</v>
          </cell>
          <cell r="F62" t="str">
            <v>08883-80417</v>
          </cell>
          <cell r="G62" t="str">
            <v>TGMO  SYN CF 4LT</v>
          </cell>
          <cell r="H62">
            <v>18</v>
          </cell>
          <cell r="I62">
            <v>2430000</v>
          </cell>
        </row>
        <row r="63">
          <cell r="A63" t="str">
            <v>32</v>
          </cell>
          <cell r="B63" t="str">
            <v>T453</v>
          </cell>
          <cell r="C63" t="str">
            <v>15300</v>
          </cell>
          <cell r="D63" t="str">
            <v>Surabaya Waru</v>
          </cell>
          <cell r="E63">
            <v>3</v>
          </cell>
          <cell r="F63" t="str">
            <v>08883-80417</v>
          </cell>
          <cell r="G63" t="str">
            <v>TGMO  SYN CF 4LT</v>
          </cell>
          <cell r="H63">
            <v>166</v>
          </cell>
          <cell r="I63">
            <v>22410000</v>
          </cell>
        </row>
        <row r="64">
          <cell r="A64" t="str">
            <v>41</v>
          </cell>
          <cell r="B64" t="str">
            <v>T701</v>
          </cell>
          <cell r="C64" t="str">
            <v>17310</v>
          </cell>
          <cell r="D64" t="str">
            <v>Blk. Papan II</v>
          </cell>
          <cell r="E64">
            <v>3</v>
          </cell>
          <cell r="F64" t="str">
            <v>08883-80417</v>
          </cell>
          <cell r="G64" t="str">
            <v>TGMO  SYN CF 4LT</v>
          </cell>
          <cell r="H64">
            <v>36</v>
          </cell>
          <cell r="I64">
            <v>4860000</v>
          </cell>
        </row>
        <row r="65">
          <cell r="A65" t="str">
            <v>77</v>
          </cell>
          <cell r="B65" t="str">
            <v>T472</v>
          </cell>
          <cell r="C65" t="str">
            <v>15400</v>
          </cell>
          <cell r="D65" t="str">
            <v>Madiun</v>
          </cell>
          <cell r="E65">
            <v>3</v>
          </cell>
          <cell r="F65" t="str">
            <v>08883-80417</v>
          </cell>
          <cell r="G65" t="str">
            <v>TGMO  SYN CF 4LT</v>
          </cell>
          <cell r="H65">
            <v>49</v>
          </cell>
          <cell r="I65">
            <v>6615000</v>
          </cell>
        </row>
        <row r="66">
          <cell r="A66" t="str">
            <v>47</v>
          </cell>
          <cell r="B66" t="str">
            <v>T562</v>
          </cell>
          <cell r="C66" t="str">
            <v>11210</v>
          </cell>
          <cell r="D66" t="str">
            <v>Medan Gatsu</v>
          </cell>
          <cell r="E66">
            <v>4</v>
          </cell>
          <cell r="F66" t="str">
            <v>08883-80417</v>
          </cell>
          <cell r="G66" t="str">
            <v>TGMO  SYN CF 4LT</v>
          </cell>
          <cell r="H66">
            <v>115</v>
          </cell>
          <cell r="I66">
            <v>15525000</v>
          </cell>
        </row>
        <row r="67">
          <cell r="A67" t="str">
            <v>50</v>
          </cell>
          <cell r="B67" t="str">
            <v>T580</v>
          </cell>
          <cell r="C67" t="str">
            <v>11300</v>
          </cell>
          <cell r="D67" t="str">
            <v>Padang</v>
          </cell>
          <cell r="E67">
            <v>4</v>
          </cell>
          <cell r="F67" t="str">
            <v>08883-80417</v>
          </cell>
          <cell r="G67" t="str">
            <v>TGMO  SYN CF 4LT</v>
          </cell>
          <cell r="H67">
            <v>16</v>
          </cell>
          <cell r="I67">
            <v>2160000</v>
          </cell>
        </row>
        <row r="68">
          <cell r="A68" t="str">
            <v>55</v>
          </cell>
          <cell r="B68" t="str">
            <v>T600</v>
          </cell>
          <cell r="C68" t="str">
            <v>11500</v>
          </cell>
          <cell r="D68" t="str">
            <v>Palembang A.Y.</v>
          </cell>
          <cell r="E68">
            <v>4</v>
          </cell>
          <cell r="F68" t="str">
            <v>08883-80417</v>
          </cell>
          <cell r="G68" t="str">
            <v>TGMO  SYN CF 4LT</v>
          </cell>
          <cell r="H68">
            <v>16</v>
          </cell>
          <cell r="I68">
            <v>2160000</v>
          </cell>
        </row>
        <row r="69">
          <cell r="A69" t="str">
            <v>66</v>
          </cell>
          <cell r="B69" t="str">
            <v>T660</v>
          </cell>
          <cell r="C69" t="str">
            <v>11610</v>
          </cell>
          <cell r="D69" t="str">
            <v>Tj. Kr. H. Men</v>
          </cell>
          <cell r="E69">
            <v>4</v>
          </cell>
          <cell r="F69" t="str">
            <v>08883-80417</v>
          </cell>
          <cell r="G69" t="str">
            <v>TGMO  SYN CF 4LT</v>
          </cell>
          <cell r="H69">
            <v>12</v>
          </cell>
          <cell r="I69">
            <v>1620000</v>
          </cell>
        </row>
        <row r="70">
          <cell r="A70" t="str">
            <v>08</v>
          </cell>
          <cell r="B70" t="str">
            <v>T001</v>
          </cell>
          <cell r="C70" t="str">
            <v>JKI</v>
          </cell>
          <cell r="D70" t="str">
            <v>HANI</v>
          </cell>
          <cell r="E70">
            <v>6</v>
          </cell>
          <cell r="F70" t="str">
            <v>08883-80417</v>
          </cell>
          <cell r="G70" t="str">
            <v>TGMO  SYN CF 4LT</v>
          </cell>
          <cell r="H70">
            <v>28</v>
          </cell>
          <cell r="I70">
            <v>3780000</v>
          </cell>
        </row>
        <row r="71">
          <cell r="A71" t="str">
            <v>74</v>
          </cell>
          <cell r="B71" t="str">
            <v>T158</v>
          </cell>
          <cell r="C71" t="str">
            <v>12300</v>
          </cell>
          <cell r="D71" t="str">
            <v>Pramuka</v>
          </cell>
          <cell r="E71">
            <v>1</v>
          </cell>
          <cell r="F71" t="str">
            <v>08889-80037</v>
          </cell>
          <cell r="G71" t="str">
            <v>LONG LIFE COOLANT</v>
          </cell>
          <cell r="H71">
            <v>27</v>
          </cell>
          <cell r="I71">
            <v>810000</v>
          </cell>
        </row>
        <row r="72">
          <cell r="A72" t="str">
            <v>90</v>
          </cell>
          <cell r="B72" t="str">
            <v>T002</v>
          </cell>
          <cell r="C72" t="str">
            <v>12100</v>
          </cell>
          <cell r="D72" t="str">
            <v>Sunter</v>
          </cell>
          <cell r="E72">
            <v>1</v>
          </cell>
          <cell r="F72" t="str">
            <v>08889-80037</v>
          </cell>
          <cell r="G72" t="str">
            <v>LONG LIFE COOLANT</v>
          </cell>
          <cell r="H72">
            <v>25</v>
          </cell>
          <cell r="I72">
            <v>750000</v>
          </cell>
        </row>
        <row r="73">
          <cell r="A73" t="str">
            <v>17</v>
          </cell>
          <cell r="B73" t="str">
            <v>T251</v>
          </cell>
          <cell r="C73" t="str">
            <v>133SH</v>
          </cell>
          <cell r="D73" t="str">
            <v>Bandung SH</v>
          </cell>
          <cell r="E73">
            <v>2</v>
          </cell>
          <cell r="F73" t="str">
            <v>08889-80037</v>
          </cell>
          <cell r="G73" t="str">
            <v>LONG LIFE COOLANT</v>
          </cell>
          <cell r="H73">
            <v>25</v>
          </cell>
          <cell r="I73">
            <v>750000</v>
          </cell>
        </row>
        <row r="74">
          <cell r="A74" t="str">
            <v>20</v>
          </cell>
          <cell r="B74" t="str">
            <v>T260</v>
          </cell>
          <cell r="C74" t="str">
            <v>13100</v>
          </cell>
          <cell r="D74" t="str">
            <v>Bogor</v>
          </cell>
          <cell r="E74">
            <v>2</v>
          </cell>
          <cell r="F74" t="str">
            <v>08889-80037</v>
          </cell>
          <cell r="G74" t="str">
            <v>LONG LIFE COOLANT</v>
          </cell>
          <cell r="H74">
            <v>63</v>
          </cell>
          <cell r="I74">
            <v>1890000</v>
          </cell>
        </row>
        <row r="75">
          <cell r="A75" t="str">
            <v>25</v>
          </cell>
          <cell r="B75" t="str">
            <v>T261</v>
          </cell>
          <cell r="C75" t="str">
            <v>13400</v>
          </cell>
          <cell r="D75" t="str">
            <v>Cirebon</v>
          </cell>
          <cell r="E75">
            <v>2</v>
          </cell>
          <cell r="F75" t="str">
            <v>08889-80037</v>
          </cell>
          <cell r="G75" t="str">
            <v>LONG LIFE COOLANT</v>
          </cell>
          <cell r="H75">
            <v>4</v>
          </cell>
          <cell r="I75">
            <v>120000</v>
          </cell>
        </row>
        <row r="76">
          <cell r="A76" t="str">
            <v>32</v>
          </cell>
          <cell r="B76" t="str">
            <v>T453</v>
          </cell>
          <cell r="C76" t="str">
            <v>15300</v>
          </cell>
          <cell r="D76" t="str">
            <v>Surabaya Waru</v>
          </cell>
          <cell r="E76">
            <v>3</v>
          </cell>
          <cell r="F76" t="str">
            <v>08889-80037</v>
          </cell>
          <cell r="G76" t="str">
            <v>LONG LIFE COOLANT</v>
          </cell>
          <cell r="H76">
            <v>61</v>
          </cell>
          <cell r="I76">
            <v>1830000</v>
          </cell>
        </row>
        <row r="77">
          <cell r="A77" t="str">
            <v>41</v>
          </cell>
          <cell r="B77" t="str">
            <v>T701</v>
          </cell>
          <cell r="C77" t="str">
            <v>17310</v>
          </cell>
          <cell r="D77" t="str">
            <v>Blk. Papan II</v>
          </cell>
          <cell r="E77">
            <v>3</v>
          </cell>
          <cell r="F77" t="str">
            <v>08889-80037</v>
          </cell>
          <cell r="G77" t="str">
            <v>LONG LIFE COOLANT</v>
          </cell>
          <cell r="H77">
            <v>48</v>
          </cell>
          <cell r="I77">
            <v>1440000</v>
          </cell>
        </row>
        <row r="78">
          <cell r="A78" t="str">
            <v>77</v>
          </cell>
          <cell r="B78" t="str">
            <v>T472</v>
          </cell>
          <cell r="C78" t="str">
            <v>15400</v>
          </cell>
          <cell r="D78" t="str">
            <v>Madiun</v>
          </cell>
          <cell r="E78">
            <v>3</v>
          </cell>
          <cell r="F78" t="str">
            <v>08889-80037</v>
          </cell>
          <cell r="G78" t="str">
            <v>LONG LIFE COOLANT</v>
          </cell>
          <cell r="H78">
            <v>3</v>
          </cell>
          <cell r="I78">
            <v>90000</v>
          </cell>
        </row>
        <row r="79">
          <cell r="A79" t="str">
            <v>47</v>
          </cell>
          <cell r="B79" t="str">
            <v>T562</v>
          </cell>
          <cell r="C79" t="str">
            <v>11210</v>
          </cell>
          <cell r="D79" t="str">
            <v>Medan Gatsu</v>
          </cell>
          <cell r="E79">
            <v>4</v>
          </cell>
          <cell r="F79" t="str">
            <v>08889-80037</v>
          </cell>
          <cell r="G79" t="str">
            <v>LONG LIFE COOLANT</v>
          </cell>
          <cell r="H79">
            <v>4</v>
          </cell>
          <cell r="I79">
            <v>120000</v>
          </cell>
        </row>
        <row r="80">
          <cell r="A80" t="str">
            <v>55</v>
          </cell>
          <cell r="B80" t="str">
            <v>T600</v>
          </cell>
          <cell r="C80" t="str">
            <v>11500</v>
          </cell>
          <cell r="D80" t="str">
            <v>Palembang A.Y.</v>
          </cell>
          <cell r="E80">
            <v>4</v>
          </cell>
          <cell r="F80" t="str">
            <v>08889-80037</v>
          </cell>
          <cell r="G80" t="str">
            <v>LONG LIFE COOLANT</v>
          </cell>
          <cell r="H80">
            <v>20</v>
          </cell>
          <cell r="I80">
            <v>600000</v>
          </cell>
        </row>
        <row r="81">
          <cell r="A81" t="str">
            <v>66</v>
          </cell>
          <cell r="B81" t="str">
            <v>T660</v>
          </cell>
          <cell r="C81" t="str">
            <v>11610</v>
          </cell>
          <cell r="D81" t="str">
            <v>Tj. Kr. H. Men</v>
          </cell>
          <cell r="E81">
            <v>4</v>
          </cell>
          <cell r="F81" t="str">
            <v>08889-80037</v>
          </cell>
          <cell r="G81" t="str">
            <v>LONG LIFE COOLANT</v>
          </cell>
          <cell r="H81">
            <v>6</v>
          </cell>
          <cell r="I81">
            <v>180000</v>
          </cell>
        </row>
        <row r="82">
          <cell r="A82" t="str">
            <v>08</v>
          </cell>
          <cell r="B82" t="str">
            <v>T001</v>
          </cell>
          <cell r="C82" t="str">
            <v>JKI</v>
          </cell>
          <cell r="D82" t="str">
            <v>HANI</v>
          </cell>
          <cell r="E82">
            <v>6</v>
          </cell>
          <cell r="F82" t="str">
            <v>08889-80037</v>
          </cell>
          <cell r="G82" t="str">
            <v>LONG LIFE COOLANT</v>
          </cell>
          <cell r="H82">
            <v>39</v>
          </cell>
          <cell r="I82">
            <v>1170000</v>
          </cell>
        </row>
        <row r="83">
          <cell r="A83" t="str">
            <v>17</v>
          </cell>
          <cell r="B83" t="str">
            <v>T251</v>
          </cell>
          <cell r="C83" t="str">
            <v>133SH</v>
          </cell>
          <cell r="D83" t="str">
            <v>Bandung SH</v>
          </cell>
          <cell r="E83">
            <v>2</v>
          </cell>
          <cell r="F83" t="str">
            <v>28800-YZZDG</v>
          </cell>
          <cell r="G83" t="str">
            <v>BATTERY 32B20R NS40S</v>
          </cell>
          <cell r="H83">
            <v>1</v>
          </cell>
          <cell r="I83">
            <v>170000</v>
          </cell>
        </row>
        <row r="84">
          <cell r="A84" t="str">
            <v>20</v>
          </cell>
          <cell r="B84" t="str">
            <v>T260</v>
          </cell>
          <cell r="C84" t="str">
            <v>13100</v>
          </cell>
          <cell r="D84" t="str">
            <v>Bogor</v>
          </cell>
          <cell r="E84">
            <v>2</v>
          </cell>
          <cell r="F84" t="str">
            <v>28800-YZZDG</v>
          </cell>
          <cell r="G84" t="str">
            <v>BATTERY 32B20R NS40S</v>
          </cell>
          <cell r="H84">
            <v>5</v>
          </cell>
          <cell r="I84">
            <v>850000</v>
          </cell>
        </row>
        <row r="85">
          <cell r="A85" t="str">
            <v>41</v>
          </cell>
          <cell r="B85" t="str">
            <v>T701</v>
          </cell>
          <cell r="C85" t="str">
            <v>17310</v>
          </cell>
          <cell r="D85" t="str">
            <v>Blk. Papan II</v>
          </cell>
          <cell r="E85">
            <v>3</v>
          </cell>
          <cell r="F85" t="str">
            <v>28800-YZZDG</v>
          </cell>
          <cell r="G85" t="str">
            <v>BATTERY 32B20R NS40S</v>
          </cell>
          <cell r="H85">
            <v>1</v>
          </cell>
          <cell r="I85">
            <v>170000</v>
          </cell>
        </row>
        <row r="86">
          <cell r="A86" t="str">
            <v>08</v>
          </cell>
          <cell r="B86" t="str">
            <v>T001</v>
          </cell>
          <cell r="C86" t="str">
            <v>JKI</v>
          </cell>
          <cell r="D86" t="str">
            <v>HANI</v>
          </cell>
          <cell r="E86">
            <v>6</v>
          </cell>
          <cell r="F86" t="str">
            <v>28800-YZZDG</v>
          </cell>
          <cell r="G86" t="str">
            <v>BATTERY 32B20R NS40S</v>
          </cell>
          <cell r="H86">
            <v>3</v>
          </cell>
          <cell r="I86">
            <v>510000</v>
          </cell>
        </row>
        <row r="87">
          <cell r="A87" t="str">
            <v>90</v>
          </cell>
          <cell r="B87" t="str">
            <v>T002</v>
          </cell>
          <cell r="C87" t="str">
            <v>12100</v>
          </cell>
          <cell r="D87" t="str">
            <v>Sunter</v>
          </cell>
          <cell r="E87">
            <v>1</v>
          </cell>
          <cell r="F87" t="str">
            <v>28800-YZZDH</v>
          </cell>
          <cell r="G87" t="str">
            <v>BATTERY NS40ZL(corolla )</v>
          </cell>
          <cell r="H87">
            <v>1</v>
          </cell>
          <cell r="I87">
            <v>181000</v>
          </cell>
        </row>
        <row r="88">
          <cell r="A88" t="str">
            <v>17</v>
          </cell>
          <cell r="B88" t="str">
            <v>T251</v>
          </cell>
          <cell r="C88" t="str">
            <v>133SH</v>
          </cell>
          <cell r="D88" t="str">
            <v>Bandung SH</v>
          </cell>
          <cell r="E88">
            <v>2</v>
          </cell>
          <cell r="F88" t="str">
            <v>28800-YZZDH</v>
          </cell>
          <cell r="G88" t="str">
            <v>BATTERY NS40ZL(corolla )</v>
          </cell>
          <cell r="H88">
            <v>1</v>
          </cell>
          <cell r="I88">
            <v>181000</v>
          </cell>
        </row>
        <row r="89">
          <cell r="A89" t="str">
            <v>20</v>
          </cell>
          <cell r="B89" t="str">
            <v>T260</v>
          </cell>
          <cell r="C89" t="str">
            <v>13100</v>
          </cell>
          <cell r="D89" t="str">
            <v>Bogor</v>
          </cell>
          <cell r="E89">
            <v>2</v>
          </cell>
          <cell r="F89" t="str">
            <v>28800-YZZDH</v>
          </cell>
          <cell r="G89" t="str">
            <v>BATTERY NS40ZL(corolla )</v>
          </cell>
          <cell r="H89">
            <v>3</v>
          </cell>
          <cell r="I89">
            <v>543000</v>
          </cell>
        </row>
        <row r="90">
          <cell r="A90" t="str">
            <v>32</v>
          </cell>
          <cell r="B90" t="str">
            <v>T453</v>
          </cell>
          <cell r="C90" t="str">
            <v>15300</v>
          </cell>
          <cell r="D90" t="str">
            <v>Surabaya Waru</v>
          </cell>
          <cell r="E90">
            <v>3</v>
          </cell>
          <cell r="F90" t="str">
            <v>28800-YZZDH</v>
          </cell>
          <cell r="G90" t="str">
            <v>BATTERY NS40ZL(corolla )</v>
          </cell>
          <cell r="H90">
            <v>1</v>
          </cell>
          <cell r="I90">
            <v>181000</v>
          </cell>
        </row>
        <row r="91">
          <cell r="A91" t="str">
            <v>08</v>
          </cell>
          <cell r="B91" t="str">
            <v>T001</v>
          </cell>
          <cell r="C91" t="str">
            <v>JKI</v>
          </cell>
          <cell r="D91" t="str">
            <v>HANI</v>
          </cell>
          <cell r="E91">
            <v>6</v>
          </cell>
          <cell r="F91" t="str">
            <v>28800-YZZDH</v>
          </cell>
          <cell r="G91" t="str">
            <v>BATTERY NS40ZL(corolla )</v>
          </cell>
          <cell r="H91">
            <v>10</v>
          </cell>
          <cell r="I91">
            <v>1810000</v>
          </cell>
        </row>
        <row r="92">
          <cell r="A92" t="str">
            <v>90</v>
          </cell>
          <cell r="B92" t="str">
            <v>T002</v>
          </cell>
          <cell r="C92" t="str">
            <v>12100</v>
          </cell>
          <cell r="D92" t="str">
            <v>Sunter</v>
          </cell>
          <cell r="E92">
            <v>1</v>
          </cell>
          <cell r="F92" t="str">
            <v>28800-YZZDJ</v>
          </cell>
          <cell r="G92" t="str">
            <v>BATTERY 55D23L (CAMRY)</v>
          </cell>
          <cell r="H92">
            <v>1</v>
          </cell>
          <cell r="I92">
            <v>235000</v>
          </cell>
        </row>
        <row r="93">
          <cell r="A93" t="str">
            <v>08</v>
          </cell>
          <cell r="B93" t="str">
            <v>T001</v>
          </cell>
          <cell r="C93" t="str">
            <v>JKI</v>
          </cell>
          <cell r="D93" t="str">
            <v>HANI</v>
          </cell>
          <cell r="E93">
            <v>6</v>
          </cell>
          <cell r="F93" t="str">
            <v>28800-YZZDJ</v>
          </cell>
          <cell r="G93" t="str">
            <v>BATTERY 55D23L (CAMRY)</v>
          </cell>
          <cell r="H93">
            <v>5</v>
          </cell>
          <cell r="I93">
            <v>1175000</v>
          </cell>
        </row>
        <row r="94">
          <cell r="A94" t="str">
            <v>90</v>
          </cell>
          <cell r="B94" t="str">
            <v>T002</v>
          </cell>
          <cell r="C94" t="str">
            <v>12100</v>
          </cell>
          <cell r="D94" t="str">
            <v>Sunter</v>
          </cell>
          <cell r="E94">
            <v>1</v>
          </cell>
          <cell r="F94" t="str">
            <v>28800-YZZDK</v>
          </cell>
          <cell r="G94" t="str">
            <v>BTTR 55D26R ( BY, LGX, SGX,KRISTA) N50Z</v>
          </cell>
          <cell r="H94">
            <v>1</v>
          </cell>
          <cell r="I94">
            <v>245000</v>
          </cell>
        </row>
        <row r="95">
          <cell r="A95" t="str">
            <v>17</v>
          </cell>
          <cell r="B95" t="str">
            <v>T251</v>
          </cell>
          <cell r="C95" t="str">
            <v>133SH</v>
          </cell>
          <cell r="D95" t="str">
            <v>Bandung SH</v>
          </cell>
          <cell r="E95">
            <v>2</v>
          </cell>
          <cell r="F95" t="str">
            <v>28800-YZZDK</v>
          </cell>
          <cell r="G95" t="str">
            <v>BTTR 55D26R ( BY, LGX, SGX,KRISTA) N50Z</v>
          </cell>
          <cell r="H95">
            <v>4</v>
          </cell>
          <cell r="I95">
            <v>980000</v>
          </cell>
        </row>
        <row r="96">
          <cell r="A96" t="str">
            <v>20</v>
          </cell>
          <cell r="B96" t="str">
            <v>T260</v>
          </cell>
          <cell r="C96" t="str">
            <v>13100</v>
          </cell>
          <cell r="D96" t="str">
            <v>Bogor</v>
          </cell>
          <cell r="E96">
            <v>2</v>
          </cell>
          <cell r="F96" t="str">
            <v>28800-YZZDK</v>
          </cell>
          <cell r="G96" t="str">
            <v>BTTR 55D26R ( BY, LGX, SGX,KRISTA) N50Z</v>
          </cell>
          <cell r="H96">
            <v>5</v>
          </cell>
          <cell r="I96">
            <v>1225000</v>
          </cell>
        </row>
        <row r="97">
          <cell r="A97" t="str">
            <v>41</v>
          </cell>
          <cell r="B97" t="str">
            <v>T701</v>
          </cell>
          <cell r="C97" t="str">
            <v>17310</v>
          </cell>
          <cell r="D97" t="str">
            <v>Blk. Papan II</v>
          </cell>
          <cell r="E97">
            <v>3</v>
          </cell>
          <cell r="F97" t="str">
            <v>28800-YZZDK</v>
          </cell>
          <cell r="G97" t="str">
            <v>BTTR 55D26R ( BY, LGX, SGX,KRISTA) N50Z</v>
          </cell>
          <cell r="H97">
            <v>2</v>
          </cell>
          <cell r="I97">
            <v>490000</v>
          </cell>
        </row>
        <row r="98">
          <cell r="A98" t="str">
            <v>08</v>
          </cell>
          <cell r="B98" t="str">
            <v>T001</v>
          </cell>
          <cell r="C98" t="str">
            <v>JKI</v>
          </cell>
          <cell r="D98" t="str">
            <v>HANI</v>
          </cell>
          <cell r="E98">
            <v>6</v>
          </cell>
          <cell r="F98" t="str">
            <v>28800-YZZDK</v>
          </cell>
          <cell r="G98" t="str">
            <v>BTTR 55D26R ( BY, LGX, SGX,KRISTA) N50Z</v>
          </cell>
          <cell r="H98">
            <v>13</v>
          </cell>
          <cell r="I98">
            <v>3185000</v>
          </cell>
        </row>
        <row r="99">
          <cell r="A99" t="str">
            <v>17</v>
          </cell>
          <cell r="B99" t="str">
            <v>T251</v>
          </cell>
          <cell r="C99" t="str">
            <v>133SH</v>
          </cell>
          <cell r="D99" t="str">
            <v>Bandung SH</v>
          </cell>
          <cell r="E99">
            <v>2</v>
          </cell>
          <cell r="F99" t="str">
            <v>28800-YZZDL</v>
          </cell>
          <cell r="G99" t="str">
            <v>BATTERY  55D26L (CROWN &amp;LGX,SGX) N50ZL</v>
          </cell>
          <cell r="H99">
            <v>2</v>
          </cell>
          <cell r="I99">
            <v>490000</v>
          </cell>
        </row>
        <row r="100">
          <cell r="A100" t="str">
            <v>08</v>
          </cell>
          <cell r="B100" t="str">
            <v>T001</v>
          </cell>
          <cell r="C100" t="str">
            <v>JKI</v>
          </cell>
          <cell r="D100" t="str">
            <v>HANI</v>
          </cell>
          <cell r="E100">
            <v>6</v>
          </cell>
          <cell r="F100" t="str">
            <v>28800-YZZDL</v>
          </cell>
          <cell r="G100" t="str">
            <v>BATTERY  55D26L (CROWN &amp;LGX,SGX) N50ZL</v>
          </cell>
          <cell r="H100">
            <v>5</v>
          </cell>
          <cell r="I100">
            <v>1225000</v>
          </cell>
        </row>
        <row r="101">
          <cell r="A101" t="str">
            <v>17</v>
          </cell>
          <cell r="B101" t="str">
            <v>T251</v>
          </cell>
          <cell r="C101" t="str">
            <v>133SH</v>
          </cell>
          <cell r="D101" t="str">
            <v>Bandung SH</v>
          </cell>
          <cell r="E101">
            <v>2</v>
          </cell>
          <cell r="F101" t="str">
            <v>28800-YZZDM</v>
          </cell>
          <cell r="G101" t="str">
            <v>BATTERY 65D26R ( LF ) NS70</v>
          </cell>
          <cell r="H101">
            <v>1</v>
          </cell>
          <cell r="I101">
            <v>266000</v>
          </cell>
        </row>
        <row r="102">
          <cell r="A102" t="str">
            <v>20</v>
          </cell>
          <cell r="B102" t="str">
            <v>T260</v>
          </cell>
          <cell r="C102" t="str">
            <v>13100</v>
          </cell>
          <cell r="D102" t="str">
            <v>Bogor</v>
          </cell>
          <cell r="E102">
            <v>2</v>
          </cell>
          <cell r="F102" t="str">
            <v>28800-YZZDM</v>
          </cell>
          <cell r="G102" t="str">
            <v>BATTERY 65D26R ( LF ) NS70</v>
          </cell>
          <cell r="H102">
            <v>2</v>
          </cell>
          <cell r="I102">
            <v>532000</v>
          </cell>
        </row>
        <row r="103">
          <cell r="A103" t="str">
            <v>32</v>
          </cell>
          <cell r="B103" t="str">
            <v>T453</v>
          </cell>
          <cell r="C103" t="str">
            <v>15300</v>
          </cell>
          <cell r="D103" t="str">
            <v>Surabaya Waru</v>
          </cell>
          <cell r="E103">
            <v>3</v>
          </cell>
          <cell r="F103" t="str">
            <v>28800-YZZDM</v>
          </cell>
          <cell r="G103" t="str">
            <v>BATTERY 65D26R ( LF ) NS70</v>
          </cell>
          <cell r="H103">
            <v>3</v>
          </cell>
          <cell r="I103">
            <v>798000</v>
          </cell>
        </row>
        <row r="104">
          <cell r="A104" t="str">
            <v>41</v>
          </cell>
          <cell r="B104" t="str">
            <v>T701</v>
          </cell>
          <cell r="C104" t="str">
            <v>17310</v>
          </cell>
          <cell r="D104" t="str">
            <v>Blk. Papan II</v>
          </cell>
          <cell r="E104">
            <v>3</v>
          </cell>
          <cell r="F104" t="str">
            <v>28800-YZZDM</v>
          </cell>
          <cell r="G104" t="str">
            <v>BATTERY 65D26R ( LF ) NS70</v>
          </cell>
          <cell r="H104">
            <v>1</v>
          </cell>
          <cell r="I104">
            <v>266000</v>
          </cell>
        </row>
        <row r="105">
          <cell r="A105" t="str">
            <v>80</v>
          </cell>
          <cell r="B105" t="str">
            <v>T473</v>
          </cell>
          <cell r="C105" t="str">
            <v>15600</v>
          </cell>
          <cell r="D105" t="str">
            <v>Jember</v>
          </cell>
          <cell r="E105">
            <v>3</v>
          </cell>
          <cell r="F105" t="str">
            <v>28800-YZZDM</v>
          </cell>
          <cell r="G105" t="str">
            <v>BATTERY 65D26R ( LF ) NS70</v>
          </cell>
          <cell r="H105">
            <v>7</v>
          </cell>
          <cell r="I105">
            <v>1862000</v>
          </cell>
        </row>
        <row r="106">
          <cell r="A106" t="str">
            <v>08</v>
          </cell>
          <cell r="B106" t="str">
            <v>T001</v>
          </cell>
          <cell r="C106" t="str">
            <v>JKI</v>
          </cell>
          <cell r="D106" t="str">
            <v>HANI</v>
          </cell>
          <cell r="E106">
            <v>6</v>
          </cell>
          <cell r="F106" t="str">
            <v>28800-YZZDM</v>
          </cell>
          <cell r="G106" t="str">
            <v>BATTERY 65D26R ( LF ) NS70</v>
          </cell>
          <cell r="H106">
            <v>16</v>
          </cell>
          <cell r="I106">
            <v>4256000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ND"/>
      <sheetName val="Summary"/>
      <sheetName val="DKI 1"/>
      <sheetName val="Month N"/>
      <sheetName val="CMP"/>
      <sheetName val="GRD"/>
      <sheetName val="STR"/>
      <sheetName val="SMH"/>
      <sheetName val="SLB"/>
      <sheetName val="PMK"/>
      <sheetName val="SDM"/>
      <sheetName val="AMB"/>
      <sheetName val="WHD"/>
      <sheetName val="KLM"/>
      <sheetName val="KRJ"/>
      <sheetName val="PLT"/>
      <sheetName val="KPK"/>
      <sheetName val="MKR"/>
      <sheetName val="BKS"/>
    </sheetNames>
    <sheetDataSet>
      <sheetData sheetId="0" refreshError="1">
        <row r="1">
          <cell r="A1" t="str">
            <v>PT. ASTRA INTERNATIONAL - TOYOTA</v>
          </cell>
        </row>
        <row r="2">
          <cell r="A2" t="str">
            <v>PETUNJUK BUSINESS PLAN 2006</v>
          </cell>
        </row>
        <row r="3">
          <cell r="A3" t="str">
            <v>BIDANG VEHICLE MARKETING</v>
          </cell>
          <cell r="R3" t="str">
            <v>CABANG :  Juanda</v>
          </cell>
        </row>
        <row r="5">
          <cell r="A5" t="str">
            <v>[Form dibuat standard, mohon untuk tidak merubahnya]</v>
          </cell>
          <cell r="G5" t="str">
            <v>ISIKAN HANYA PADA AREA YANG BERWARNA KUNING</v>
          </cell>
        </row>
        <row r="7">
          <cell r="A7" t="str">
            <v>TYPE</v>
          </cell>
          <cell r="G7" t="str">
            <v>JAN</v>
          </cell>
          <cell r="H7" t="str">
            <v>FEB</v>
          </cell>
          <cell r="I7" t="str">
            <v>MAR</v>
          </cell>
          <cell r="J7" t="str">
            <v>APR</v>
          </cell>
          <cell r="K7" t="str">
            <v>MAY</v>
          </cell>
          <cell r="L7" t="str">
            <v>JUN</v>
          </cell>
          <cell r="M7" t="str">
            <v>JUL</v>
          </cell>
          <cell r="N7" t="str">
            <v>AUG</v>
          </cell>
          <cell r="O7" t="str">
            <v>SEP</v>
          </cell>
          <cell r="P7" t="str">
            <v>OCT</v>
          </cell>
          <cell r="Q7" t="str">
            <v>NOV</v>
          </cell>
          <cell r="R7" t="str">
            <v>DEC</v>
          </cell>
          <cell r="S7" t="str">
            <v>GRAND TOTAL</v>
          </cell>
        </row>
        <row r="8">
          <cell r="F8" t="str">
            <v>A2000</v>
          </cell>
          <cell r="T8" t="str">
            <v>Avg.</v>
          </cell>
        </row>
        <row r="9">
          <cell r="E9" t="str">
            <v>NCP42R-EEMSKTD</v>
          </cell>
          <cell r="F9" t="str">
            <v>NC 42 TX</v>
          </cell>
          <cell r="S9">
            <v>0</v>
          </cell>
          <cell r="T9">
            <v>0</v>
          </cell>
        </row>
        <row r="10">
          <cell r="B10" t="str">
            <v>TAXI TOTAL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 t="str">
            <v>NCP42R-EEMSKT</v>
          </cell>
          <cell r="F11" t="str">
            <v>NC 42 E M/T</v>
          </cell>
          <cell r="I11">
            <v>1</v>
          </cell>
          <cell r="K11">
            <v>1</v>
          </cell>
          <cell r="N11">
            <v>1</v>
          </cell>
          <cell r="P11">
            <v>1</v>
          </cell>
          <cell r="R11">
            <v>0</v>
          </cell>
          <cell r="S11">
            <v>4</v>
          </cell>
          <cell r="T11">
            <v>0.33333333333333331</v>
          </cell>
        </row>
        <row r="12">
          <cell r="E12" t="str">
            <v>NCP42R-EEMGKT</v>
          </cell>
          <cell r="F12" t="str">
            <v>NC 42 G M/T</v>
          </cell>
          <cell r="G12">
            <v>2</v>
          </cell>
          <cell r="H12">
            <v>2</v>
          </cell>
          <cell r="I12">
            <v>3</v>
          </cell>
          <cell r="J12">
            <v>3</v>
          </cell>
          <cell r="K12">
            <v>3</v>
          </cell>
          <cell r="L12">
            <v>4</v>
          </cell>
          <cell r="M12">
            <v>7</v>
          </cell>
          <cell r="N12">
            <v>7</v>
          </cell>
          <cell r="O12">
            <v>7</v>
          </cell>
          <cell r="P12">
            <v>7</v>
          </cell>
          <cell r="Q12">
            <v>4</v>
          </cell>
          <cell r="R12">
            <v>4</v>
          </cell>
          <cell r="S12">
            <v>53</v>
          </cell>
          <cell r="T12">
            <v>4.416666666666667</v>
          </cell>
        </row>
        <row r="13">
          <cell r="E13" t="str">
            <v>NCP42R-EEPGKT</v>
          </cell>
          <cell r="F13" t="str">
            <v>NC 42 G A/T</v>
          </cell>
          <cell r="G13">
            <v>1</v>
          </cell>
          <cell r="H13">
            <v>2</v>
          </cell>
          <cell r="I13">
            <v>2</v>
          </cell>
          <cell r="J13">
            <v>2</v>
          </cell>
          <cell r="K13">
            <v>2</v>
          </cell>
          <cell r="L13">
            <v>3</v>
          </cell>
          <cell r="M13">
            <v>4</v>
          </cell>
          <cell r="N13">
            <v>4</v>
          </cell>
          <cell r="O13">
            <v>4</v>
          </cell>
          <cell r="P13">
            <v>4</v>
          </cell>
          <cell r="Q13">
            <v>3</v>
          </cell>
          <cell r="R13">
            <v>2</v>
          </cell>
          <cell r="S13">
            <v>33</v>
          </cell>
          <cell r="T13">
            <v>2.75</v>
          </cell>
        </row>
        <row r="14">
          <cell r="B14" t="str">
            <v>VIOS TOTAL</v>
          </cell>
          <cell r="G14">
            <v>3</v>
          </cell>
          <cell r="H14">
            <v>4</v>
          </cell>
          <cell r="I14">
            <v>6</v>
          </cell>
          <cell r="J14">
            <v>5</v>
          </cell>
          <cell r="K14">
            <v>6</v>
          </cell>
          <cell r="L14">
            <v>7</v>
          </cell>
          <cell r="M14">
            <v>11</v>
          </cell>
          <cell r="N14">
            <v>12</v>
          </cell>
          <cell r="O14">
            <v>11</v>
          </cell>
          <cell r="P14">
            <v>12</v>
          </cell>
          <cell r="Q14">
            <v>7</v>
          </cell>
          <cell r="R14">
            <v>6</v>
          </cell>
          <cell r="S14">
            <v>90</v>
          </cell>
          <cell r="T14">
            <v>7.5</v>
          </cell>
        </row>
        <row r="15">
          <cell r="E15" t="str">
            <v xml:space="preserve"> ZE122R-GEMDKDM1</v>
          </cell>
          <cell r="F15" t="str">
            <v>ZE 122 J M/TM1</v>
          </cell>
          <cell r="K15">
            <v>0</v>
          </cell>
          <cell r="L15">
            <v>1</v>
          </cell>
          <cell r="O15">
            <v>1</v>
          </cell>
          <cell r="P15">
            <v>0</v>
          </cell>
          <cell r="S15">
            <v>2</v>
          </cell>
          <cell r="T15">
            <v>0.16666666666666666</v>
          </cell>
        </row>
        <row r="16">
          <cell r="E16" t="str">
            <v xml:space="preserve"> ZE122R-GEMEKDM1</v>
          </cell>
          <cell r="F16" t="str">
            <v>ZE 122 G M/TM1</v>
          </cell>
          <cell r="G16">
            <v>2</v>
          </cell>
          <cell r="H16">
            <v>2</v>
          </cell>
          <cell r="I16">
            <v>2</v>
          </cell>
          <cell r="J16">
            <v>3</v>
          </cell>
          <cell r="K16">
            <v>3</v>
          </cell>
          <cell r="L16">
            <v>2</v>
          </cell>
          <cell r="M16">
            <v>3</v>
          </cell>
          <cell r="N16">
            <v>4</v>
          </cell>
          <cell r="O16">
            <v>3</v>
          </cell>
          <cell r="P16">
            <v>4</v>
          </cell>
          <cell r="Q16">
            <v>3</v>
          </cell>
          <cell r="R16">
            <v>2</v>
          </cell>
          <cell r="S16">
            <v>33</v>
          </cell>
          <cell r="T16">
            <v>2.75</v>
          </cell>
        </row>
        <row r="17">
          <cell r="E17" t="str">
            <v xml:space="preserve"> ZE122R-GEPEKDM1</v>
          </cell>
          <cell r="F17" t="str">
            <v>ZE 122 G A/TM1</v>
          </cell>
          <cell r="G17">
            <v>1</v>
          </cell>
          <cell r="H17">
            <v>1</v>
          </cell>
          <cell r="I17">
            <v>1</v>
          </cell>
          <cell r="J17">
            <v>2</v>
          </cell>
          <cell r="K17">
            <v>2</v>
          </cell>
          <cell r="L17">
            <v>1</v>
          </cell>
          <cell r="M17">
            <v>2</v>
          </cell>
          <cell r="N17">
            <v>1</v>
          </cell>
          <cell r="O17">
            <v>2</v>
          </cell>
          <cell r="P17">
            <v>2</v>
          </cell>
          <cell r="Q17">
            <v>2</v>
          </cell>
          <cell r="R17">
            <v>1</v>
          </cell>
          <cell r="S17">
            <v>18</v>
          </cell>
          <cell r="T17">
            <v>1.5</v>
          </cell>
        </row>
        <row r="18">
          <cell r="B18" t="str">
            <v>COROLLA TOTAL</v>
          </cell>
          <cell r="G18">
            <v>3</v>
          </cell>
          <cell r="H18">
            <v>3</v>
          </cell>
          <cell r="I18">
            <v>3</v>
          </cell>
          <cell r="J18">
            <v>5</v>
          </cell>
          <cell r="K18">
            <v>5</v>
          </cell>
          <cell r="L18">
            <v>4</v>
          </cell>
          <cell r="M18">
            <v>5</v>
          </cell>
          <cell r="N18">
            <v>5</v>
          </cell>
          <cell r="O18">
            <v>6</v>
          </cell>
          <cell r="P18">
            <v>6</v>
          </cell>
          <cell r="Q18">
            <v>5</v>
          </cell>
          <cell r="R18">
            <v>3</v>
          </cell>
          <cell r="S18">
            <v>53</v>
          </cell>
          <cell r="T18">
            <v>4.4166666666666661</v>
          </cell>
        </row>
        <row r="19">
          <cell r="E19" t="str">
            <v xml:space="preserve"> ACV30R-JEMNKDM1</v>
          </cell>
          <cell r="F19" t="str">
            <v>AV 30 M/TM1</v>
          </cell>
          <cell r="H19">
            <v>1</v>
          </cell>
          <cell r="I19">
            <v>2</v>
          </cell>
          <cell r="J19">
            <v>1</v>
          </cell>
          <cell r="K19">
            <v>1</v>
          </cell>
          <cell r="L19">
            <v>1</v>
          </cell>
          <cell r="M19">
            <v>2</v>
          </cell>
          <cell r="N19">
            <v>2</v>
          </cell>
          <cell r="O19">
            <v>2</v>
          </cell>
          <cell r="P19">
            <v>2</v>
          </cell>
          <cell r="Q19">
            <v>1</v>
          </cell>
          <cell r="R19">
            <v>1</v>
          </cell>
          <cell r="S19">
            <v>16</v>
          </cell>
          <cell r="T19">
            <v>1.3333333333333333</v>
          </cell>
        </row>
        <row r="20">
          <cell r="E20" t="str">
            <v xml:space="preserve"> ACV30R-JEPNKDM1</v>
          </cell>
          <cell r="F20" t="str">
            <v>AV 30 A/TM1</v>
          </cell>
          <cell r="G20">
            <v>2</v>
          </cell>
          <cell r="H20">
            <v>3</v>
          </cell>
          <cell r="I20">
            <v>3</v>
          </cell>
          <cell r="J20">
            <v>3</v>
          </cell>
          <cell r="K20">
            <v>4</v>
          </cell>
          <cell r="L20">
            <v>3</v>
          </cell>
          <cell r="M20">
            <v>4</v>
          </cell>
          <cell r="N20">
            <v>4</v>
          </cell>
          <cell r="O20">
            <v>4</v>
          </cell>
          <cell r="P20">
            <v>4</v>
          </cell>
          <cell r="Q20">
            <v>3</v>
          </cell>
          <cell r="R20">
            <v>2</v>
          </cell>
          <cell r="S20">
            <v>39</v>
          </cell>
          <cell r="T20">
            <v>3.25</v>
          </cell>
        </row>
        <row r="21">
          <cell r="E21" t="str">
            <v xml:space="preserve"> MCV30R-JEPEKDM1</v>
          </cell>
          <cell r="F21" t="str">
            <v>MV 30 A/TM1</v>
          </cell>
          <cell r="G21">
            <v>2</v>
          </cell>
          <cell r="H21">
            <v>2</v>
          </cell>
          <cell r="I21">
            <v>2</v>
          </cell>
          <cell r="J21">
            <v>3</v>
          </cell>
          <cell r="K21">
            <v>2</v>
          </cell>
          <cell r="L21">
            <v>3</v>
          </cell>
          <cell r="M21">
            <v>2</v>
          </cell>
          <cell r="N21">
            <v>2</v>
          </cell>
          <cell r="O21">
            <v>2</v>
          </cell>
          <cell r="P21">
            <v>2</v>
          </cell>
          <cell r="Q21">
            <v>2</v>
          </cell>
          <cell r="R21">
            <v>1</v>
          </cell>
          <cell r="S21">
            <v>25</v>
          </cell>
          <cell r="T21">
            <v>2.0833333333333335</v>
          </cell>
        </row>
        <row r="22">
          <cell r="B22" t="str">
            <v>CAMRY TOTAL</v>
          </cell>
          <cell r="G22">
            <v>4</v>
          </cell>
          <cell r="H22">
            <v>6</v>
          </cell>
          <cell r="I22">
            <v>7</v>
          </cell>
          <cell r="J22">
            <v>7</v>
          </cell>
          <cell r="K22">
            <v>7</v>
          </cell>
          <cell r="L22">
            <v>7</v>
          </cell>
          <cell r="M22">
            <v>8</v>
          </cell>
          <cell r="N22">
            <v>8</v>
          </cell>
          <cell r="O22">
            <v>8</v>
          </cell>
          <cell r="P22">
            <v>8</v>
          </cell>
          <cell r="Q22">
            <v>6</v>
          </cell>
          <cell r="R22">
            <v>4</v>
          </cell>
          <cell r="S22">
            <v>80</v>
          </cell>
          <cell r="T22">
            <v>6.6666666666666661</v>
          </cell>
        </row>
        <row r="23">
          <cell r="B23" t="str">
            <v>new</v>
          </cell>
          <cell r="E23" t="str">
            <v>YARIS G M/T</v>
          </cell>
          <cell r="F23" t="str">
            <v>YARIS E M/T</v>
          </cell>
          <cell r="I23">
            <v>10</v>
          </cell>
          <cell r="J23">
            <v>12</v>
          </cell>
          <cell r="K23">
            <v>13</v>
          </cell>
          <cell r="L23">
            <v>13</v>
          </cell>
          <cell r="M23">
            <v>13</v>
          </cell>
          <cell r="N23">
            <v>14</v>
          </cell>
          <cell r="O23">
            <v>16</v>
          </cell>
          <cell r="P23">
            <v>16</v>
          </cell>
          <cell r="Q23">
            <v>10</v>
          </cell>
          <cell r="R23">
            <v>13</v>
          </cell>
          <cell r="S23">
            <v>130</v>
          </cell>
          <cell r="T23">
            <v>10.833333333333334</v>
          </cell>
        </row>
        <row r="24">
          <cell r="B24" t="str">
            <v>new</v>
          </cell>
          <cell r="E24" t="str">
            <v>YARIS G A/T</v>
          </cell>
          <cell r="F24" t="str">
            <v>YARIS E A/T</v>
          </cell>
          <cell r="I24">
            <v>10</v>
          </cell>
          <cell r="J24">
            <v>12</v>
          </cell>
          <cell r="K24">
            <v>13</v>
          </cell>
          <cell r="L24">
            <v>13</v>
          </cell>
          <cell r="M24">
            <v>13</v>
          </cell>
          <cell r="N24">
            <v>14</v>
          </cell>
          <cell r="O24">
            <v>16</v>
          </cell>
          <cell r="P24">
            <v>16</v>
          </cell>
          <cell r="Q24">
            <v>10</v>
          </cell>
          <cell r="R24">
            <v>13</v>
          </cell>
          <cell r="S24">
            <v>130</v>
          </cell>
          <cell r="T24">
            <v>10.833333333333334</v>
          </cell>
        </row>
        <row r="25">
          <cell r="B25" t="str">
            <v>new</v>
          </cell>
          <cell r="E25" t="str">
            <v>YARIS F M/T</v>
          </cell>
          <cell r="F25" t="str">
            <v>YARIS S A/T</v>
          </cell>
          <cell r="I25">
            <v>4</v>
          </cell>
          <cell r="J25">
            <v>4</v>
          </cell>
          <cell r="K25">
            <v>4</v>
          </cell>
          <cell r="L25">
            <v>4</v>
          </cell>
          <cell r="M25">
            <v>4</v>
          </cell>
          <cell r="N25">
            <v>6</v>
          </cell>
          <cell r="O25">
            <v>6</v>
          </cell>
          <cell r="P25">
            <v>6</v>
          </cell>
          <cell r="Q25">
            <v>6</v>
          </cell>
          <cell r="R25">
            <v>4</v>
          </cell>
          <cell r="S25">
            <v>48</v>
          </cell>
          <cell r="T25">
            <v>4</v>
          </cell>
        </row>
        <row r="26">
          <cell r="B26" t="str">
            <v>new</v>
          </cell>
          <cell r="E26" t="str">
            <v>YARIS F A/T</v>
          </cell>
          <cell r="F26" t="str">
            <v>YARIS S A/T Limited</v>
          </cell>
          <cell r="I26">
            <v>2</v>
          </cell>
          <cell r="J26">
            <v>3</v>
          </cell>
          <cell r="K26">
            <v>2</v>
          </cell>
          <cell r="L26">
            <v>2</v>
          </cell>
          <cell r="M26">
            <v>1</v>
          </cell>
          <cell r="N26">
            <v>1</v>
          </cell>
          <cell r="O26">
            <v>2</v>
          </cell>
          <cell r="P26">
            <v>2</v>
          </cell>
          <cell r="Q26">
            <v>1</v>
          </cell>
          <cell r="R26">
            <v>1</v>
          </cell>
          <cell r="S26">
            <v>17</v>
          </cell>
          <cell r="T26">
            <v>1.4166666666666667</v>
          </cell>
        </row>
        <row r="27">
          <cell r="B27" t="str">
            <v>YARIS TOTAL</v>
          </cell>
          <cell r="G27">
            <v>0</v>
          </cell>
          <cell r="H27">
            <v>0</v>
          </cell>
          <cell r="I27">
            <v>26</v>
          </cell>
          <cell r="J27">
            <v>31</v>
          </cell>
          <cell r="K27">
            <v>32</v>
          </cell>
          <cell r="L27">
            <v>32</v>
          </cell>
          <cell r="M27">
            <v>31</v>
          </cell>
          <cell r="N27">
            <v>35</v>
          </cell>
          <cell r="O27">
            <v>40</v>
          </cell>
          <cell r="P27">
            <v>40</v>
          </cell>
          <cell r="Q27">
            <v>27</v>
          </cell>
          <cell r="R27">
            <v>31</v>
          </cell>
          <cell r="S27">
            <v>325</v>
          </cell>
          <cell r="T27">
            <v>27.083333333333336</v>
          </cell>
        </row>
        <row r="28">
          <cell r="E28" t="str">
            <v>F601RM-GMDEJ</v>
          </cell>
          <cell r="F28" t="str">
            <v>F 60 E M/T</v>
          </cell>
          <cell r="G28">
            <v>5</v>
          </cell>
          <cell r="H28">
            <v>6</v>
          </cell>
          <cell r="I28">
            <v>6</v>
          </cell>
          <cell r="J28">
            <v>6</v>
          </cell>
          <cell r="K28">
            <v>6</v>
          </cell>
          <cell r="L28">
            <v>6</v>
          </cell>
          <cell r="M28">
            <v>7</v>
          </cell>
          <cell r="N28">
            <v>7</v>
          </cell>
          <cell r="O28">
            <v>7</v>
          </cell>
          <cell r="P28">
            <v>7</v>
          </cell>
          <cell r="Q28">
            <v>7</v>
          </cell>
          <cell r="R28">
            <v>4</v>
          </cell>
          <cell r="S28">
            <v>74</v>
          </cell>
          <cell r="T28">
            <v>6.166666666666667</v>
          </cell>
        </row>
        <row r="29">
          <cell r="E29" t="str">
            <v>F601RM-GMMEJ</v>
          </cell>
          <cell r="F29" t="str">
            <v>F 60 G M/T</v>
          </cell>
          <cell r="G29">
            <v>72</v>
          </cell>
          <cell r="H29">
            <v>72</v>
          </cell>
          <cell r="I29">
            <v>72</v>
          </cell>
          <cell r="J29">
            <v>72</v>
          </cell>
          <cell r="K29">
            <v>72</v>
          </cell>
          <cell r="L29">
            <v>80</v>
          </cell>
          <cell r="M29">
            <v>78</v>
          </cell>
          <cell r="N29">
            <v>80</v>
          </cell>
          <cell r="O29">
            <v>81</v>
          </cell>
          <cell r="P29">
            <v>81</v>
          </cell>
          <cell r="Q29">
            <v>65</v>
          </cell>
          <cell r="R29">
            <v>59</v>
          </cell>
          <cell r="S29">
            <v>884</v>
          </cell>
          <cell r="T29">
            <v>73.666666666666671</v>
          </cell>
        </row>
        <row r="30">
          <cell r="E30" t="str">
            <v>F601RM-GQMFJ</v>
          </cell>
          <cell r="F30" t="str">
            <v>F 60 G A/T</v>
          </cell>
          <cell r="G30">
            <v>3</v>
          </cell>
          <cell r="H30">
            <v>2</v>
          </cell>
          <cell r="I30">
            <v>2</v>
          </cell>
          <cell r="J30">
            <v>2</v>
          </cell>
          <cell r="K30">
            <v>2</v>
          </cell>
          <cell r="L30">
            <v>2</v>
          </cell>
          <cell r="M30">
            <v>3</v>
          </cell>
          <cell r="N30">
            <v>4</v>
          </cell>
          <cell r="O30">
            <v>4</v>
          </cell>
          <cell r="P30">
            <v>4</v>
          </cell>
          <cell r="Q30">
            <v>4</v>
          </cell>
          <cell r="R30">
            <v>3</v>
          </cell>
          <cell r="S30">
            <v>35</v>
          </cell>
          <cell r="T30">
            <v>2.9166666666666665</v>
          </cell>
        </row>
        <row r="31">
          <cell r="B31" t="str">
            <v>AVANZA TOTAL</v>
          </cell>
          <cell r="G31">
            <v>80</v>
          </cell>
          <cell r="H31">
            <v>80</v>
          </cell>
          <cell r="I31">
            <v>80</v>
          </cell>
          <cell r="J31">
            <v>80</v>
          </cell>
          <cell r="K31">
            <v>80</v>
          </cell>
          <cell r="L31">
            <v>88</v>
          </cell>
          <cell r="M31">
            <v>88</v>
          </cell>
          <cell r="N31">
            <v>91</v>
          </cell>
          <cell r="O31">
            <v>92</v>
          </cell>
          <cell r="P31">
            <v>92</v>
          </cell>
          <cell r="Q31">
            <v>76</v>
          </cell>
          <cell r="R31">
            <v>66</v>
          </cell>
          <cell r="S31">
            <v>993</v>
          </cell>
          <cell r="T31">
            <v>82.750000000000014</v>
          </cell>
        </row>
        <row r="32">
          <cell r="E32" t="str">
            <v>TGN40R-GKMRKD01</v>
          </cell>
          <cell r="F32" t="str">
            <v>TG 40 STD</v>
          </cell>
          <cell r="N32">
            <v>0</v>
          </cell>
          <cell r="Q32">
            <v>0</v>
          </cell>
          <cell r="S32">
            <v>0</v>
          </cell>
          <cell r="T32">
            <v>0</v>
          </cell>
        </row>
        <row r="33">
          <cell r="E33" t="str">
            <v>TGN40R-GKMRKD00</v>
          </cell>
          <cell r="F33" t="str">
            <v>TG 40 E M/T</v>
          </cell>
          <cell r="G33">
            <v>15</v>
          </cell>
          <cell r="H33">
            <v>15</v>
          </cell>
          <cell r="I33">
            <v>15</v>
          </cell>
          <cell r="J33">
            <v>15</v>
          </cell>
          <cell r="K33">
            <v>15</v>
          </cell>
          <cell r="L33">
            <v>15</v>
          </cell>
          <cell r="M33">
            <v>17</v>
          </cell>
          <cell r="N33">
            <v>17</v>
          </cell>
          <cell r="O33">
            <v>17</v>
          </cell>
          <cell r="P33">
            <v>17</v>
          </cell>
          <cell r="Q33">
            <v>15</v>
          </cell>
          <cell r="R33">
            <v>13</v>
          </cell>
          <cell r="S33">
            <v>186</v>
          </cell>
          <cell r="T33">
            <v>15.5</v>
          </cell>
        </row>
        <row r="34">
          <cell r="E34" t="str">
            <v>TGN40R-GKMDKD01</v>
          </cell>
          <cell r="F34" t="str">
            <v>TG 40 G M/T</v>
          </cell>
          <cell r="G34">
            <v>52</v>
          </cell>
          <cell r="H34">
            <v>57</v>
          </cell>
          <cell r="I34">
            <v>59</v>
          </cell>
          <cell r="J34">
            <v>59</v>
          </cell>
          <cell r="K34">
            <v>60</v>
          </cell>
          <cell r="L34">
            <v>60</v>
          </cell>
          <cell r="M34">
            <v>68</v>
          </cell>
          <cell r="N34">
            <v>68</v>
          </cell>
          <cell r="O34">
            <v>69</v>
          </cell>
          <cell r="P34">
            <v>63</v>
          </cell>
          <cell r="Q34">
            <v>55</v>
          </cell>
          <cell r="R34">
            <v>55</v>
          </cell>
          <cell r="S34">
            <v>725</v>
          </cell>
          <cell r="T34">
            <v>60.416666666666664</v>
          </cell>
        </row>
        <row r="35">
          <cell r="E35" t="str">
            <v>TGN40R-GKPDKD01</v>
          </cell>
          <cell r="F35" t="str">
            <v>TG 40 G A/T</v>
          </cell>
          <cell r="G35">
            <v>7</v>
          </cell>
          <cell r="H35">
            <v>8</v>
          </cell>
          <cell r="I35">
            <v>8</v>
          </cell>
          <cell r="J35">
            <v>9</v>
          </cell>
          <cell r="K35">
            <v>9</v>
          </cell>
          <cell r="L35">
            <v>9</v>
          </cell>
          <cell r="M35">
            <v>10</v>
          </cell>
          <cell r="N35">
            <v>10</v>
          </cell>
          <cell r="O35">
            <v>10</v>
          </cell>
          <cell r="P35">
            <v>12</v>
          </cell>
          <cell r="Q35">
            <v>10</v>
          </cell>
          <cell r="R35">
            <v>8</v>
          </cell>
          <cell r="S35">
            <v>110</v>
          </cell>
          <cell r="T35">
            <v>9.1666666666666661</v>
          </cell>
        </row>
        <row r="36">
          <cell r="B36" t="str">
            <v>new</v>
          </cell>
          <cell r="E36" t="str">
            <v xml:space="preserve"> TG 40 G M/T Cruiser</v>
          </cell>
          <cell r="F36" t="str">
            <v xml:space="preserve"> TG 40 G M/T Cruiser</v>
          </cell>
          <cell r="S36">
            <v>0</v>
          </cell>
          <cell r="T36">
            <v>0</v>
          </cell>
        </row>
        <row r="37">
          <cell r="B37" t="str">
            <v>new</v>
          </cell>
          <cell r="E37" t="str">
            <v xml:space="preserve"> TG 40 G A/T Cruiser</v>
          </cell>
          <cell r="F37" t="str">
            <v xml:space="preserve"> TG 40 G A/T Cruiser</v>
          </cell>
          <cell r="S37">
            <v>0</v>
          </cell>
          <cell r="T37">
            <v>0</v>
          </cell>
        </row>
        <row r="38">
          <cell r="E38" t="str">
            <v>TGN40R-GKMNKD00</v>
          </cell>
          <cell r="F38" t="str">
            <v>TG 40 V M/T</v>
          </cell>
          <cell r="G38">
            <v>2</v>
          </cell>
          <cell r="H38">
            <v>2</v>
          </cell>
          <cell r="I38">
            <v>3</v>
          </cell>
          <cell r="J38">
            <v>3</v>
          </cell>
          <cell r="K38">
            <v>3</v>
          </cell>
          <cell r="L38">
            <v>3</v>
          </cell>
          <cell r="M38">
            <v>3</v>
          </cell>
          <cell r="N38">
            <v>3</v>
          </cell>
          <cell r="O38">
            <v>3</v>
          </cell>
          <cell r="P38">
            <v>3</v>
          </cell>
          <cell r="Q38">
            <v>3</v>
          </cell>
          <cell r="R38">
            <v>3</v>
          </cell>
          <cell r="S38">
            <v>34</v>
          </cell>
          <cell r="T38">
            <v>2.8333333333333335</v>
          </cell>
        </row>
        <row r="39">
          <cell r="E39" t="str">
            <v>TGN40R-GKPNKD00</v>
          </cell>
          <cell r="F39" t="str">
            <v>TG 40 V A/T</v>
          </cell>
          <cell r="G39">
            <v>5</v>
          </cell>
          <cell r="H39">
            <v>4</v>
          </cell>
          <cell r="I39">
            <v>5</v>
          </cell>
          <cell r="J39">
            <v>5</v>
          </cell>
          <cell r="K39">
            <v>5</v>
          </cell>
          <cell r="L39">
            <v>4</v>
          </cell>
          <cell r="M39">
            <v>6</v>
          </cell>
          <cell r="N39">
            <v>6</v>
          </cell>
          <cell r="O39">
            <v>7</v>
          </cell>
          <cell r="P39">
            <v>6</v>
          </cell>
          <cell r="Q39">
            <v>6</v>
          </cell>
          <cell r="R39">
            <v>4</v>
          </cell>
          <cell r="S39">
            <v>63</v>
          </cell>
          <cell r="T39">
            <v>5.25</v>
          </cell>
        </row>
        <row r="40">
          <cell r="B40" t="str">
            <v>new</v>
          </cell>
          <cell r="E40" t="str">
            <v>TG 40 V M/T Luxury</v>
          </cell>
          <cell r="F40" t="str">
            <v>TG 40 V M/T Extra</v>
          </cell>
          <cell r="S40">
            <v>0</v>
          </cell>
          <cell r="T40">
            <v>0</v>
          </cell>
        </row>
        <row r="41">
          <cell r="B41" t="str">
            <v>new</v>
          </cell>
          <cell r="E41" t="str">
            <v>TG 40 V A/T Luxury</v>
          </cell>
          <cell r="F41" t="str">
            <v>TG 40 V A/T Extra</v>
          </cell>
          <cell r="S41">
            <v>0</v>
          </cell>
          <cell r="T41">
            <v>0</v>
          </cell>
        </row>
        <row r="42">
          <cell r="B42" t="str">
            <v>new</v>
          </cell>
          <cell r="E42" t="str">
            <v>TG 40 V M/T Upgrade</v>
          </cell>
          <cell r="F42" t="str">
            <v>TG 40 V M/T Lux</v>
          </cell>
          <cell r="S42">
            <v>0</v>
          </cell>
          <cell r="T42">
            <v>0</v>
          </cell>
        </row>
        <row r="43">
          <cell r="B43" t="str">
            <v>new</v>
          </cell>
          <cell r="E43" t="str">
            <v>TG 40 V A/T Upgrade</v>
          </cell>
          <cell r="F43" t="str">
            <v>TG 40 V A/T Lux</v>
          </cell>
          <cell r="S43">
            <v>0</v>
          </cell>
          <cell r="T43">
            <v>0</v>
          </cell>
        </row>
        <row r="44">
          <cell r="B44" t="str">
            <v>KIJANG INNOVA 2.0 BENSIN  TOTAL</v>
          </cell>
          <cell r="G44">
            <v>81</v>
          </cell>
          <cell r="H44">
            <v>86</v>
          </cell>
          <cell r="I44">
            <v>90</v>
          </cell>
          <cell r="J44">
            <v>91</v>
          </cell>
          <cell r="K44">
            <v>92</v>
          </cell>
          <cell r="L44">
            <v>91</v>
          </cell>
          <cell r="M44">
            <v>104</v>
          </cell>
          <cell r="N44">
            <v>104</v>
          </cell>
          <cell r="O44">
            <v>106</v>
          </cell>
          <cell r="P44">
            <v>101</v>
          </cell>
          <cell r="Q44">
            <v>89</v>
          </cell>
          <cell r="R44">
            <v>83</v>
          </cell>
          <cell r="S44">
            <v>1118</v>
          </cell>
          <cell r="T44">
            <v>93.166666666666657</v>
          </cell>
        </row>
        <row r="45">
          <cell r="E45" t="str">
            <v>KUN40R-GKMRYD01</v>
          </cell>
          <cell r="F45" t="str">
            <v>KU 40 STD</v>
          </cell>
          <cell r="S45">
            <v>0</v>
          </cell>
          <cell r="T45">
            <v>0</v>
          </cell>
        </row>
        <row r="46">
          <cell r="E46" t="str">
            <v>KUN40R-GKMRYD00</v>
          </cell>
          <cell r="F46" t="str">
            <v>KU 40 E M/T</v>
          </cell>
          <cell r="G46">
            <v>1</v>
          </cell>
          <cell r="H46">
            <v>0</v>
          </cell>
          <cell r="I46">
            <v>1</v>
          </cell>
          <cell r="K46">
            <v>1</v>
          </cell>
          <cell r="L46">
            <v>1</v>
          </cell>
          <cell r="M46">
            <v>0</v>
          </cell>
          <cell r="N46">
            <v>1</v>
          </cell>
          <cell r="O46">
            <v>1</v>
          </cell>
          <cell r="P46">
            <v>1</v>
          </cell>
          <cell r="Q46">
            <v>1</v>
          </cell>
          <cell r="R46">
            <v>0</v>
          </cell>
          <cell r="S46">
            <v>8</v>
          </cell>
          <cell r="T46">
            <v>0.66666666666666663</v>
          </cell>
        </row>
        <row r="47">
          <cell r="E47" t="str">
            <v>KUN40R-GKMDYD01</v>
          </cell>
          <cell r="F47" t="str">
            <v>KU 40 G M/T</v>
          </cell>
          <cell r="G47">
            <v>2</v>
          </cell>
          <cell r="H47">
            <v>1</v>
          </cell>
          <cell r="I47">
            <v>2</v>
          </cell>
          <cell r="J47">
            <v>2</v>
          </cell>
          <cell r="K47">
            <v>2</v>
          </cell>
          <cell r="L47">
            <v>1</v>
          </cell>
          <cell r="M47">
            <v>2</v>
          </cell>
          <cell r="N47">
            <v>2</v>
          </cell>
          <cell r="O47">
            <v>2</v>
          </cell>
          <cell r="P47">
            <v>2</v>
          </cell>
          <cell r="Q47">
            <v>1</v>
          </cell>
          <cell r="R47">
            <v>1</v>
          </cell>
          <cell r="S47">
            <v>20</v>
          </cell>
          <cell r="T47">
            <v>1.6666666666666667</v>
          </cell>
        </row>
        <row r="48">
          <cell r="E48" t="str">
            <v>KUN40R-GKPDHD01</v>
          </cell>
          <cell r="F48" t="str">
            <v>KU 40 G A/T</v>
          </cell>
          <cell r="G48">
            <v>2</v>
          </cell>
          <cell r="H48">
            <v>2</v>
          </cell>
          <cell r="I48">
            <v>2</v>
          </cell>
          <cell r="J48">
            <v>1</v>
          </cell>
          <cell r="K48">
            <v>1</v>
          </cell>
          <cell r="L48">
            <v>1</v>
          </cell>
          <cell r="M48">
            <v>2</v>
          </cell>
          <cell r="N48">
            <v>1</v>
          </cell>
          <cell r="O48">
            <v>2</v>
          </cell>
          <cell r="P48">
            <v>2</v>
          </cell>
          <cell r="Q48">
            <v>1</v>
          </cell>
          <cell r="R48">
            <v>1</v>
          </cell>
          <cell r="S48">
            <v>18</v>
          </cell>
          <cell r="T48">
            <v>1.5</v>
          </cell>
        </row>
        <row r="49">
          <cell r="B49" t="str">
            <v>new</v>
          </cell>
          <cell r="E49" t="str">
            <v xml:space="preserve"> KU 40 G M/T Cruiser</v>
          </cell>
          <cell r="F49" t="str">
            <v xml:space="preserve"> KU 40 G M/T Cruiser</v>
          </cell>
          <cell r="S49">
            <v>0</v>
          </cell>
          <cell r="T49">
            <v>0</v>
          </cell>
        </row>
        <row r="50">
          <cell r="B50" t="str">
            <v>new</v>
          </cell>
          <cell r="E50" t="str">
            <v xml:space="preserve"> KU 40 G A/T Cruiser</v>
          </cell>
          <cell r="F50" t="str">
            <v xml:space="preserve"> KU 40 G A/T Cruiser</v>
          </cell>
          <cell r="S50">
            <v>0</v>
          </cell>
          <cell r="T50">
            <v>0</v>
          </cell>
        </row>
        <row r="51">
          <cell r="E51" t="str">
            <v>KUN40R-GKMNYD00</v>
          </cell>
          <cell r="F51" t="str">
            <v>KU 40 V M/T</v>
          </cell>
          <cell r="G51">
            <v>0</v>
          </cell>
          <cell r="H51">
            <v>1</v>
          </cell>
          <cell r="I51">
            <v>0</v>
          </cell>
          <cell r="J51">
            <v>1</v>
          </cell>
          <cell r="K51">
            <v>0</v>
          </cell>
          <cell r="L51">
            <v>1</v>
          </cell>
          <cell r="M51">
            <v>1</v>
          </cell>
          <cell r="N51">
            <v>0</v>
          </cell>
          <cell r="O51">
            <v>1</v>
          </cell>
          <cell r="Q51">
            <v>1</v>
          </cell>
          <cell r="R51">
            <v>0</v>
          </cell>
          <cell r="S51">
            <v>6</v>
          </cell>
          <cell r="T51">
            <v>0.5</v>
          </cell>
        </row>
        <row r="52">
          <cell r="E52" t="str">
            <v>KUN40R-GKPNHD00</v>
          </cell>
          <cell r="F52" t="str">
            <v>KU 40 V A/T</v>
          </cell>
          <cell r="G52">
            <v>1</v>
          </cell>
          <cell r="H52">
            <v>1</v>
          </cell>
          <cell r="I52">
            <v>0</v>
          </cell>
          <cell r="J52">
            <v>1</v>
          </cell>
          <cell r="K52">
            <v>1</v>
          </cell>
          <cell r="L52">
            <v>0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9</v>
          </cell>
          <cell r="T52">
            <v>0.75</v>
          </cell>
        </row>
        <row r="53">
          <cell r="B53" t="str">
            <v>new</v>
          </cell>
          <cell r="E53" t="str">
            <v>KU 40 V M/T Luxury</v>
          </cell>
          <cell r="F53" t="str">
            <v>KU 40 V M/T Extra</v>
          </cell>
          <cell r="S53">
            <v>0</v>
          </cell>
          <cell r="T53">
            <v>0</v>
          </cell>
        </row>
        <row r="54">
          <cell r="B54" t="str">
            <v>new</v>
          </cell>
          <cell r="E54" t="str">
            <v>KU 40 V A/T Luxury</v>
          </cell>
          <cell r="F54" t="str">
            <v>KU 40 V A/T Extra</v>
          </cell>
          <cell r="S54">
            <v>0</v>
          </cell>
          <cell r="T54">
            <v>0</v>
          </cell>
        </row>
        <row r="55">
          <cell r="B55" t="str">
            <v>new</v>
          </cell>
          <cell r="E55" t="str">
            <v>KU 40 V M/T Upgrade</v>
          </cell>
          <cell r="F55" t="str">
            <v>KU 40 V M/T Lux</v>
          </cell>
          <cell r="S55">
            <v>0</v>
          </cell>
          <cell r="T55">
            <v>0</v>
          </cell>
        </row>
        <row r="56">
          <cell r="B56" t="str">
            <v>new</v>
          </cell>
          <cell r="E56" t="str">
            <v>KU 40 V A/T Upgrade</v>
          </cell>
          <cell r="F56" t="str">
            <v>KU 40 V A/T Lux</v>
          </cell>
          <cell r="S56">
            <v>0</v>
          </cell>
          <cell r="T56">
            <v>0</v>
          </cell>
        </row>
        <row r="57">
          <cell r="B57" t="str">
            <v>KIJANG INNOVA 2.4 DIESEL TOTAL</v>
          </cell>
          <cell r="G57">
            <v>6</v>
          </cell>
          <cell r="H57">
            <v>5</v>
          </cell>
          <cell r="I57">
            <v>5</v>
          </cell>
          <cell r="J57">
            <v>5</v>
          </cell>
          <cell r="K57">
            <v>5</v>
          </cell>
          <cell r="L57">
            <v>4</v>
          </cell>
          <cell r="M57">
            <v>6</v>
          </cell>
          <cell r="N57">
            <v>5</v>
          </cell>
          <cell r="O57">
            <v>7</v>
          </cell>
          <cell r="P57">
            <v>6</v>
          </cell>
          <cell r="Q57">
            <v>4</v>
          </cell>
          <cell r="R57">
            <v>3</v>
          </cell>
          <cell r="S57">
            <v>61</v>
          </cell>
          <cell r="T57">
            <v>5.0833333333333339</v>
          </cell>
        </row>
        <row r="58">
          <cell r="B58" t="str">
            <v>KIJANG INNOVA TOTAL</v>
          </cell>
          <cell r="G58">
            <v>87</v>
          </cell>
          <cell r="H58">
            <v>91</v>
          </cell>
          <cell r="I58">
            <v>95</v>
          </cell>
          <cell r="J58">
            <v>96</v>
          </cell>
          <cell r="K58">
            <v>97</v>
          </cell>
          <cell r="L58">
            <v>95</v>
          </cell>
          <cell r="M58">
            <v>110</v>
          </cell>
          <cell r="N58">
            <v>109</v>
          </cell>
          <cell r="O58">
            <v>113</v>
          </cell>
          <cell r="P58">
            <v>107</v>
          </cell>
          <cell r="Q58">
            <v>93</v>
          </cell>
          <cell r="R58">
            <v>86</v>
          </cell>
          <cell r="S58">
            <v>1179</v>
          </cell>
          <cell r="T58">
            <v>98.249999999999986</v>
          </cell>
        </row>
        <row r="59">
          <cell r="E59" t="str">
            <v>FORTUNER 4X2 G A/T Bensin</v>
          </cell>
          <cell r="F59" t="str">
            <v>FORTUNER 4X2 G A/T Bensin</v>
          </cell>
          <cell r="G59">
            <v>2</v>
          </cell>
          <cell r="H59">
            <v>2</v>
          </cell>
          <cell r="I59">
            <v>2</v>
          </cell>
          <cell r="J59">
            <v>1</v>
          </cell>
          <cell r="K59">
            <v>1</v>
          </cell>
          <cell r="L59">
            <v>2</v>
          </cell>
          <cell r="M59">
            <v>1</v>
          </cell>
          <cell r="N59">
            <v>1</v>
          </cell>
          <cell r="P59">
            <v>2</v>
          </cell>
          <cell r="S59">
            <v>14</v>
          </cell>
          <cell r="T59">
            <v>1.1666666666666667</v>
          </cell>
        </row>
        <row r="60">
          <cell r="E60" t="str">
            <v>FORTUNER 4X2 G A/T01 Bensin</v>
          </cell>
          <cell r="F60" t="str">
            <v>FORTUNER 4X2 G A/T01 Bensin</v>
          </cell>
          <cell r="G60">
            <v>7</v>
          </cell>
          <cell r="H60">
            <v>7</v>
          </cell>
          <cell r="I60">
            <v>8</v>
          </cell>
          <cell r="J60">
            <v>7</v>
          </cell>
          <cell r="K60">
            <v>7</v>
          </cell>
          <cell r="L60">
            <v>4</v>
          </cell>
          <cell r="M60">
            <v>4</v>
          </cell>
          <cell r="N60">
            <v>5</v>
          </cell>
          <cell r="O60">
            <v>3</v>
          </cell>
          <cell r="P60">
            <v>4</v>
          </cell>
          <cell r="Q60">
            <v>3</v>
          </cell>
          <cell r="R60">
            <v>2</v>
          </cell>
          <cell r="S60">
            <v>61</v>
          </cell>
          <cell r="T60">
            <v>5.083333333333333</v>
          </cell>
        </row>
        <row r="61">
          <cell r="B61" t="str">
            <v>new</v>
          </cell>
          <cell r="E61" t="str">
            <v>FORTUNER 4X2 G A/T Diesel</v>
          </cell>
          <cell r="F61" t="str">
            <v>FORTUNER 4X2 G A/T Diesel</v>
          </cell>
          <cell r="S61">
            <v>0</v>
          </cell>
          <cell r="T61">
            <v>0</v>
          </cell>
        </row>
        <row r="62">
          <cell r="B62" t="str">
            <v>new</v>
          </cell>
          <cell r="E62" t="str">
            <v>FORTUNER 4X2 G A/T01 Diesel</v>
          </cell>
          <cell r="F62" t="str">
            <v>FORTUNER 4X2 G A/T01 Diesel</v>
          </cell>
          <cell r="S62">
            <v>0</v>
          </cell>
          <cell r="T62">
            <v>0</v>
          </cell>
        </row>
        <row r="63">
          <cell r="S63">
            <v>0</v>
          </cell>
          <cell r="T63">
            <v>0</v>
          </cell>
        </row>
        <row r="64">
          <cell r="B64" t="str">
            <v>IMV 4/SUV (4 X 2) TOTAL</v>
          </cell>
          <cell r="G64">
            <v>9</v>
          </cell>
          <cell r="H64">
            <v>9</v>
          </cell>
          <cell r="I64">
            <v>10</v>
          </cell>
          <cell r="J64">
            <v>8</v>
          </cell>
          <cell r="K64">
            <v>8</v>
          </cell>
          <cell r="L64">
            <v>6</v>
          </cell>
          <cell r="M64">
            <v>5</v>
          </cell>
          <cell r="N64">
            <v>6</v>
          </cell>
          <cell r="O64">
            <v>3</v>
          </cell>
          <cell r="P64">
            <v>6</v>
          </cell>
          <cell r="Q64">
            <v>3</v>
          </cell>
          <cell r="R64">
            <v>2</v>
          </cell>
          <cell r="S64">
            <v>75</v>
          </cell>
          <cell r="T64">
            <v>6.25</v>
          </cell>
        </row>
        <row r="65">
          <cell r="E65" t="str">
            <v>FORTUNER 4X4 V A/T Bensin</v>
          </cell>
          <cell r="F65" t="str">
            <v>FORTUNER 4X4 V A/T Bensin</v>
          </cell>
          <cell r="G65">
            <v>1</v>
          </cell>
          <cell r="H65">
            <v>0</v>
          </cell>
          <cell r="I65">
            <v>1</v>
          </cell>
          <cell r="J65">
            <v>0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0</v>
          </cell>
          <cell r="S65">
            <v>9</v>
          </cell>
          <cell r="T65">
            <v>0.75</v>
          </cell>
        </row>
        <row r="66">
          <cell r="B66" t="str">
            <v>new</v>
          </cell>
          <cell r="E66" t="str">
            <v>FORTUNER 4X4 V A/T Diesel</v>
          </cell>
          <cell r="F66" t="str">
            <v>FORTUNER 4X4 V A/T Diesel</v>
          </cell>
          <cell r="S66">
            <v>0</v>
          </cell>
          <cell r="T66">
            <v>0</v>
          </cell>
        </row>
        <row r="67">
          <cell r="B67" t="str">
            <v>IMV 4/SUV (4 X 4) TOTAL</v>
          </cell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1</v>
          </cell>
          <cell r="L67">
            <v>1</v>
          </cell>
          <cell r="M67">
            <v>1</v>
          </cell>
          <cell r="N67">
            <v>1</v>
          </cell>
          <cell r="O67">
            <v>1</v>
          </cell>
          <cell r="P67">
            <v>1</v>
          </cell>
          <cell r="Q67">
            <v>1</v>
          </cell>
          <cell r="R67">
            <v>0</v>
          </cell>
          <cell r="S67">
            <v>9</v>
          </cell>
          <cell r="T67">
            <v>0.75</v>
          </cell>
        </row>
        <row r="68">
          <cell r="B68" t="str">
            <v>IMV 4/SUV TOTAL</v>
          </cell>
          <cell r="G68">
            <v>10</v>
          </cell>
          <cell r="H68">
            <v>9</v>
          </cell>
          <cell r="I68">
            <v>11</v>
          </cell>
          <cell r="J68">
            <v>8</v>
          </cell>
          <cell r="K68">
            <v>9</v>
          </cell>
          <cell r="L68">
            <v>7</v>
          </cell>
          <cell r="M68">
            <v>6</v>
          </cell>
          <cell r="N68">
            <v>7</v>
          </cell>
          <cell r="O68">
            <v>4</v>
          </cell>
          <cell r="P68">
            <v>7</v>
          </cell>
          <cell r="Q68">
            <v>4</v>
          </cell>
          <cell r="R68">
            <v>2</v>
          </cell>
          <cell r="S68">
            <v>84</v>
          </cell>
          <cell r="T68">
            <v>7</v>
          </cell>
        </row>
        <row r="69">
          <cell r="E69" t="str">
            <v>KF60R-TBMRS01</v>
          </cell>
          <cell r="F69" t="str">
            <v>KF 60 FD01</v>
          </cell>
          <cell r="G69">
            <v>1</v>
          </cell>
          <cell r="J69">
            <v>1</v>
          </cell>
          <cell r="K69">
            <v>1</v>
          </cell>
          <cell r="L69">
            <v>1</v>
          </cell>
          <cell r="M69">
            <v>1</v>
          </cell>
          <cell r="N69">
            <v>1</v>
          </cell>
          <cell r="O69">
            <v>1</v>
          </cell>
          <cell r="P69">
            <v>1</v>
          </cell>
          <cell r="S69">
            <v>8</v>
          </cell>
          <cell r="T69">
            <v>0.66666666666666663</v>
          </cell>
        </row>
        <row r="70">
          <cell r="E70" t="str">
            <v>KF60R-THMRS01</v>
          </cell>
          <cell r="F70" t="str">
            <v>KF 60 PU01</v>
          </cell>
          <cell r="G70">
            <v>2</v>
          </cell>
          <cell r="H70">
            <v>2</v>
          </cell>
          <cell r="I70">
            <v>3</v>
          </cell>
          <cell r="J70">
            <v>3</v>
          </cell>
          <cell r="K70">
            <v>2</v>
          </cell>
          <cell r="L70">
            <v>3</v>
          </cell>
          <cell r="M70">
            <v>2</v>
          </cell>
          <cell r="N70">
            <v>2</v>
          </cell>
          <cell r="O70">
            <v>2</v>
          </cell>
          <cell r="P70">
            <v>2</v>
          </cell>
          <cell r="Q70">
            <v>2</v>
          </cell>
          <cell r="R70">
            <v>1</v>
          </cell>
          <cell r="S70">
            <v>26</v>
          </cell>
          <cell r="T70">
            <v>2.1666666666666665</v>
          </cell>
        </row>
        <row r="71">
          <cell r="B71" t="str">
            <v>PICK UP TOTAL</v>
          </cell>
          <cell r="G71">
            <v>3</v>
          </cell>
          <cell r="H71">
            <v>2</v>
          </cell>
          <cell r="I71">
            <v>3</v>
          </cell>
          <cell r="J71">
            <v>4</v>
          </cell>
          <cell r="K71">
            <v>3</v>
          </cell>
          <cell r="L71">
            <v>4</v>
          </cell>
          <cell r="M71">
            <v>3</v>
          </cell>
          <cell r="N71">
            <v>3</v>
          </cell>
          <cell r="O71">
            <v>3</v>
          </cell>
          <cell r="P71">
            <v>3</v>
          </cell>
          <cell r="Q71">
            <v>2</v>
          </cell>
          <cell r="R71">
            <v>1</v>
          </cell>
          <cell r="S71">
            <v>34</v>
          </cell>
          <cell r="T71">
            <v>2.833333333333333</v>
          </cell>
        </row>
        <row r="72">
          <cell r="E72" t="str">
            <v>BU303R-TKMLSD3</v>
          </cell>
          <cell r="F72" t="str">
            <v xml:space="preserve"> BU 30 ST</v>
          </cell>
          <cell r="H72">
            <v>1</v>
          </cell>
          <cell r="I72">
            <v>1</v>
          </cell>
          <cell r="J72">
            <v>1</v>
          </cell>
          <cell r="K72">
            <v>1</v>
          </cell>
          <cell r="L72">
            <v>2</v>
          </cell>
          <cell r="M72">
            <v>2</v>
          </cell>
          <cell r="N72">
            <v>2</v>
          </cell>
          <cell r="O72">
            <v>2</v>
          </cell>
          <cell r="P72">
            <v>2</v>
          </cell>
          <cell r="Q72">
            <v>2</v>
          </cell>
          <cell r="R72">
            <v>2</v>
          </cell>
          <cell r="S72">
            <v>18</v>
          </cell>
          <cell r="T72">
            <v>1.5</v>
          </cell>
        </row>
        <row r="73">
          <cell r="E73" t="str">
            <v>BU343R-TKMQSD3</v>
          </cell>
          <cell r="F73" t="str">
            <v xml:space="preserve"> BU 34 ET</v>
          </cell>
          <cell r="J73">
            <v>1</v>
          </cell>
          <cell r="L73">
            <v>1</v>
          </cell>
          <cell r="M73">
            <v>1</v>
          </cell>
          <cell r="P73">
            <v>1</v>
          </cell>
          <cell r="Q73">
            <v>0</v>
          </cell>
          <cell r="R73">
            <v>1</v>
          </cell>
          <cell r="S73">
            <v>5</v>
          </cell>
          <cell r="T73">
            <v>0.41666666666666669</v>
          </cell>
        </row>
        <row r="74">
          <cell r="E74" t="str">
            <v>WU340R-TKMQSD3</v>
          </cell>
          <cell r="F74" t="str">
            <v xml:space="preserve"> WU 34 LT</v>
          </cell>
          <cell r="H74">
            <v>1</v>
          </cell>
          <cell r="J74">
            <v>0</v>
          </cell>
          <cell r="K74">
            <v>0</v>
          </cell>
          <cell r="M74">
            <v>1</v>
          </cell>
          <cell r="N74">
            <v>1</v>
          </cell>
          <cell r="P74">
            <v>1</v>
          </cell>
          <cell r="Q74">
            <v>1</v>
          </cell>
          <cell r="S74">
            <v>5</v>
          </cell>
          <cell r="T74">
            <v>0.41666666666666669</v>
          </cell>
        </row>
        <row r="75">
          <cell r="E75" t="str">
            <v>WU340R-TKMRSD3</v>
          </cell>
          <cell r="F75" t="str">
            <v xml:space="preserve"> WU 34 HT</v>
          </cell>
          <cell r="H75">
            <v>1</v>
          </cell>
          <cell r="I75">
            <v>0</v>
          </cell>
          <cell r="L75">
            <v>0</v>
          </cell>
          <cell r="M75">
            <v>1</v>
          </cell>
          <cell r="O75">
            <v>1</v>
          </cell>
          <cell r="Q75">
            <v>1</v>
          </cell>
          <cell r="R75">
            <v>0</v>
          </cell>
          <cell r="S75">
            <v>4</v>
          </cell>
          <cell r="T75">
            <v>0.33333333333333331</v>
          </cell>
        </row>
        <row r="76">
          <cell r="E76" t="str">
            <v>XZU342R-TKMQSD3</v>
          </cell>
          <cell r="F76" t="str">
            <v xml:space="preserve"> XZ 34 GT</v>
          </cell>
          <cell r="S76">
            <v>0</v>
          </cell>
          <cell r="T76">
            <v>0</v>
          </cell>
        </row>
        <row r="77">
          <cell r="B77" t="str">
            <v>DYNA TOTAL</v>
          </cell>
          <cell r="G77">
            <v>0</v>
          </cell>
          <cell r="H77">
            <v>3</v>
          </cell>
          <cell r="I77">
            <v>1</v>
          </cell>
          <cell r="J77">
            <v>2</v>
          </cell>
          <cell r="K77">
            <v>1</v>
          </cell>
          <cell r="L77">
            <v>3</v>
          </cell>
          <cell r="M77">
            <v>5</v>
          </cell>
          <cell r="N77">
            <v>3</v>
          </cell>
          <cell r="O77">
            <v>3</v>
          </cell>
          <cell r="P77">
            <v>4</v>
          </cell>
          <cell r="Q77">
            <v>4</v>
          </cell>
          <cell r="R77">
            <v>3</v>
          </cell>
          <cell r="S77">
            <v>32</v>
          </cell>
          <cell r="T77">
            <v>2.666666666666667</v>
          </cell>
        </row>
        <row r="78">
          <cell r="E78" t="str">
            <v>CROWN FS</v>
          </cell>
          <cell r="F78" t="str">
            <v>CROWN FS</v>
          </cell>
          <cell r="S78">
            <v>0</v>
          </cell>
          <cell r="T78">
            <v>0</v>
          </cell>
        </row>
        <row r="79">
          <cell r="E79" t="str">
            <v>PREVIA FS</v>
          </cell>
          <cell r="F79" t="str">
            <v>PREVIA FS</v>
          </cell>
          <cell r="S79">
            <v>0</v>
          </cell>
          <cell r="T79">
            <v>0</v>
          </cell>
        </row>
        <row r="80">
          <cell r="B80" t="str">
            <v>CBU MODEL TOTAL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A81" t="str">
            <v>NON COMMERCIAL TOTAL</v>
          </cell>
          <cell r="G81">
            <v>187</v>
          </cell>
          <cell r="H81">
            <v>193</v>
          </cell>
          <cell r="I81">
            <v>228</v>
          </cell>
          <cell r="J81">
            <v>232</v>
          </cell>
          <cell r="K81">
            <v>236</v>
          </cell>
          <cell r="L81">
            <v>240</v>
          </cell>
          <cell r="M81">
            <v>259</v>
          </cell>
          <cell r="N81">
            <v>267</v>
          </cell>
          <cell r="O81">
            <v>274</v>
          </cell>
          <cell r="P81">
            <v>272</v>
          </cell>
          <cell r="Q81">
            <v>218</v>
          </cell>
          <cell r="R81">
            <v>198</v>
          </cell>
          <cell r="S81">
            <v>2804</v>
          </cell>
          <cell r="T81">
            <v>233.66666666666666</v>
          </cell>
        </row>
        <row r="82">
          <cell r="A82" t="str">
            <v>COMMERCIAL TOTAL</v>
          </cell>
          <cell r="G82">
            <v>3</v>
          </cell>
          <cell r="H82">
            <v>5</v>
          </cell>
          <cell r="I82">
            <v>4</v>
          </cell>
          <cell r="J82">
            <v>6</v>
          </cell>
          <cell r="K82">
            <v>4</v>
          </cell>
          <cell r="L82">
            <v>7</v>
          </cell>
          <cell r="M82">
            <v>8</v>
          </cell>
          <cell r="N82">
            <v>6</v>
          </cell>
          <cell r="O82">
            <v>6</v>
          </cell>
          <cell r="P82">
            <v>7</v>
          </cell>
          <cell r="Q82">
            <v>6</v>
          </cell>
          <cell r="R82">
            <v>4</v>
          </cell>
          <cell r="S82">
            <v>66</v>
          </cell>
          <cell r="T82">
            <v>5.5</v>
          </cell>
        </row>
        <row r="83">
          <cell r="A83" t="str">
            <v>GRAND TOTAL</v>
          </cell>
          <cell r="G83">
            <v>190</v>
          </cell>
          <cell r="H83">
            <v>198</v>
          </cell>
          <cell r="I83">
            <v>232</v>
          </cell>
          <cell r="J83">
            <v>238</v>
          </cell>
          <cell r="K83">
            <v>240</v>
          </cell>
          <cell r="L83">
            <v>247</v>
          </cell>
          <cell r="M83">
            <v>267</v>
          </cell>
          <cell r="N83">
            <v>273</v>
          </cell>
          <cell r="O83">
            <v>280</v>
          </cell>
          <cell r="P83">
            <v>279</v>
          </cell>
          <cell r="Q83">
            <v>224</v>
          </cell>
          <cell r="R83">
            <v>202</v>
          </cell>
          <cell r="S83">
            <v>2870</v>
          </cell>
          <cell r="T83">
            <v>239.16666666666666</v>
          </cell>
        </row>
      </sheetData>
      <sheetData sheetId="1"/>
      <sheetData sheetId="2" refreshError="1"/>
      <sheetData sheetId="3" refreshError="1"/>
      <sheetData sheetId="4"/>
      <sheetData sheetId="5">
        <row r="1">
          <cell r="A1" t="str">
            <v>PT. ASTRA INTERNATIONAL - TOYOTA</v>
          </cell>
        </row>
      </sheetData>
      <sheetData sheetId="6">
        <row r="1">
          <cell r="A1" t="str">
            <v>PT. ASTRA INTERNATIONAL - TOYOTA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ND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KI 1"/>
      <sheetName val="Month N"/>
      <sheetName val="CMP"/>
      <sheetName val="GRD"/>
      <sheetName val="STR"/>
      <sheetName val="JND"/>
      <sheetName val="SMH"/>
      <sheetName val="SLB"/>
      <sheetName val="PMK"/>
      <sheetName val="SDM"/>
      <sheetName val="AMB"/>
      <sheetName val="WHD"/>
      <sheetName val="KLM"/>
      <sheetName val="KRJ"/>
      <sheetName val="PLT"/>
      <sheetName val="KPK"/>
      <sheetName val="MKR"/>
      <sheetName val="BKS"/>
      <sheetName val="Fisik Dyna"/>
      <sheetName val="DKI_1"/>
      <sheetName val="Month_N"/>
      <sheetName val="Fisik_Dyna"/>
    </sheetNames>
    <sheetDataSet>
      <sheetData sheetId="0">
        <row r="1">
          <cell r="A1" t="str">
            <v>PT. ASTRA INTERNATIONAL - TOYOTA</v>
          </cell>
        </row>
      </sheetData>
      <sheetData sheetId="1"/>
      <sheetData sheetId="2" refreshError="1"/>
      <sheetData sheetId="3" refreshError="1"/>
      <sheetData sheetId="4">
        <row r="1">
          <cell r="A1" t="str">
            <v>PT. ASTRA INTERNATIONAL - TOYOTA</v>
          </cell>
        </row>
      </sheetData>
      <sheetData sheetId="5">
        <row r="1">
          <cell r="A1" t="str">
            <v>PT. ASTRA INTERNATIONAL - TOYOTA</v>
          </cell>
        </row>
      </sheetData>
      <sheetData sheetId="6">
        <row r="1">
          <cell r="A1" t="str">
            <v>PT. ASTRA INTERNATIONAL - TOYOTA</v>
          </cell>
        </row>
        <row r="2">
          <cell r="A2" t="str">
            <v>PETUNJUK BUSINESS PLAN 2006</v>
          </cell>
        </row>
        <row r="3">
          <cell r="A3" t="str">
            <v>BIDANG VEHICLE MARKETING</v>
          </cell>
          <cell r="R3" t="str">
            <v>CABANG :  Juanda</v>
          </cell>
        </row>
        <row r="5">
          <cell r="A5" t="str">
            <v>[Form dibuat standard, mohon untuk tidak merubahnya]</v>
          </cell>
          <cell r="G5" t="str">
            <v>ISIKAN HANYA PADA AREA YANG BERWARNA KUNING</v>
          </cell>
        </row>
        <row r="7">
          <cell r="A7" t="str">
            <v>TYPE</v>
          </cell>
          <cell r="G7" t="str">
            <v>JAN</v>
          </cell>
          <cell r="H7" t="str">
            <v>FEB</v>
          </cell>
          <cell r="I7" t="str">
            <v>MAR</v>
          </cell>
          <cell r="J7" t="str">
            <v>APR</v>
          </cell>
          <cell r="K7" t="str">
            <v>MAY</v>
          </cell>
          <cell r="L7" t="str">
            <v>JUN</v>
          </cell>
          <cell r="M7" t="str">
            <v>JUL</v>
          </cell>
          <cell r="N7" t="str">
            <v>AUG</v>
          </cell>
          <cell r="O7" t="str">
            <v>SEP</v>
          </cell>
          <cell r="P7" t="str">
            <v>OCT</v>
          </cell>
          <cell r="Q7" t="str">
            <v>NOV</v>
          </cell>
          <cell r="R7" t="str">
            <v>DEC</v>
          </cell>
          <cell r="S7" t="str">
            <v>GRAND TOTAL</v>
          </cell>
        </row>
        <row r="8">
          <cell r="F8" t="str">
            <v>A2000</v>
          </cell>
          <cell r="T8" t="str">
            <v>Avg.</v>
          </cell>
        </row>
        <row r="9">
          <cell r="E9" t="str">
            <v>NCP42R-EEMSKTD</v>
          </cell>
          <cell r="F9" t="str">
            <v>NC 42 TX</v>
          </cell>
          <cell r="S9">
            <v>0</v>
          </cell>
          <cell r="T9">
            <v>0</v>
          </cell>
        </row>
        <row r="10">
          <cell r="B10" t="str">
            <v>TAXI TOTAL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 t="str">
            <v>NCP42R-EEMSKT</v>
          </cell>
          <cell r="F11" t="str">
            <v>NC 42 E M/T</v>
          </cell>
          <cell r="I11">
            <v>1</v>
          </cell>
          <cell r="K11">
            <v>1</v>
          </cell>
          <cell r="N11">
            <v>1</v>
          </cell>
          <cell r="P11">
            <v>1</v>
          </cell>
          <cell r="R11">
            <v>0</v>
          </cell>
          <cell r="S11">
            <v>4</v>
          </cell>
          <cell r="T11">
            <v>0.33333333333333331</v>
          </cell>
        </row>
        <row r="12">
          <cell r="E12" t="str">
            <v>NCP42R-EEMGKT</v>
          </cell>
          <cell r="F12" t="str">
            <v>NC 42 G M/T</v>
          </cell>
          <cell r="G12">
            <v>2</v>
          </cell>
          <cell r="H12">
            <v>2</v>
          </cell>
          <cell r="I12">
            <v>3</v>
          </cell>
          <cell r="J12">
            <v>3</v>
          </cell>
          <cell r="K12">
            <v>3</v>
          </cell>
          <cell r="L12">
            <v>4</v>
          </cell>
          <cell r="M12">
            <v>7</v>
          </cell>
          <cell r="N12">
            <v>7</v>
          </cell>
          <cell r="O12">
            <v>7</v>
          </cell>
          <cell r="P12">
            <v>7</v>
          </cell>
          <cell r="Q12">
            <v>4</v>
          </cell>
          <cell r="R12">
            <v>4</v>
          </cell>
          <cell r="S12">
            <v>53</v>
          </cell>
          <cell r="T12">
            <v>4.416666666666667</v>
          </cell>
        </row>
        <row r="13">
          <cell r="E13" t="str">
            <v>NCP42R-EEPGKT</v>
          </cell>
          <cell r="F13" t="str">
            <v>NC 42 G A/T</v>
          </cell>
          <cell r="G13">
            <v>1</v>
          </cell>
          <cell r="H13">
            <v>2</v>
          </cell>
          <cell r="I13">
            <v>2</v>
          </cell>
          <cell r="J13">
            <v>2</v>
          </cell>
          <cell r="K13">
            <v>2</v>
          </cell>
          <cell r="L13">
            <v>3</v>
          </cell>
          <cell r="M13">
            <v>4</v>
          </cell>
          <cell r="N13">
            <v>4</v>
          </cell>
          <cell r="O13">
            <v>4</v>
          </cell>
          <cell r="P13">
            <v>4</v>
          </cell>
          <cell r="Q13">
            <v>3</v>
          </cell>
          <cell r="R13">
            <v>2</v>
          </cell>
          <cell r="S13">
            <v>33</v>
          </cell>
          <cell r="T13">
            <v>2.75</v>
          </cell>
        </row>
        <row r="14">
          <cell r="B14" t="str">
            <v>VIOS TOTAL</v>
          </cell>
          <cell r="G14">
            <v>3</v>
          </cell>
          <cell r="H14">
            <v>4</v>
          </cell>
          <cell r="I14">
            <v>6</v>
          </cell>
          <cell r="J14">
            <v>5</v>
          </cell>
          <cell r="K14">
            <v>6</v>
          </cell>
          <cell r="L14">
            <v>7</v>
          </cell>
          <cell r="M14">
            <v>11</v>
          </cell>
          <cell r="N14">
            <v>12</v>
          </cell>
          <cell r="O14">
            <v>11</v>
          </cell>
          <cell r="P14">
            <v>12</v>
          </cell>
          <cell r="Q14">
            <v>7</v>
          </cell>
          <cell r="R14">
            <v>6</v>
          </cell>
          <cell r="S14">
            <v>90</v>
          </cell>
          <cell r="T14">
            <v>7.5</v>
          </cell>
        </row>
        <row r="15">
          <cell r="E15" t="str">
            <v xml:space="preserve"> ZE122R-GEMDKDM1</v>
          </cell>
          <cell r="F15" t="str">
            <v>ZE 122 J M/TM1</v>
          </cell>
          <cell r="K15">
            <v>0</v>
          </cell>
          <cell r="L15">
            <v>1</v>
          </cell>
          <cell r="O15">
            <v>1</v>
          </cell>
          <cell r="P15">
            <v>0</v>
          </cell>
          <cell r="S15">
            <v>2</v>
          </cell>
          <cell r="T15">
            <v>0.16666666666666666</v>
          </cell>
        </row>
        <row r="16">
          <cell r="E16" t="str">
            <v xml:space="preserve"> ZE122R-GEMEKDM1</v>
          </cell>
          <cell r="F16" t="str">
            <v>ZE 122 G M/TM1</v>
          </cell>
          <cell r="G16">
            <v>2</v>
          </cell>
          <cell r="H16">
            <v>2</v>
          </cell>
          <cell r="I16">
            <v>2</v>
          </cell>
          <cell r="J16">
            <v>3</v>
          </cell>
          <cell r="K16">
            <v>3</v>
          </cell>
          <cell r="L16">
            <v>2</v>
          </cell>
          <cell r="M16">
            <v>3</v>
          </cell>
          <cell r="N16">
            <v>4</v>
          </cell>
          <cell r="O16">
            <v>3</v>
          </cell>
          <cell r="P16">
            <v>4</v>
          </cell>
          <cell r="Q16">
            <v>3</v>
          </cell>
          <cell r="R16">
            <v>2</v>
          </cell>
          <cell r="S16">
            <v>33</v>
          </cell>
          <cell r="T16">
            <v>2.75</v>
          </cell>
        </row>
        <row r="17">
          <cell r="E17" t="str">
            <v xml:space="preserve"> ZE122R-GEPEKDM1</v>
          </cell>
          <cell r="F17" t="str">
            <v>ZE 122 G A/TM1</v>
          </cell>
          <cell r="G17">
            <v>1</v>
          </cell>
          <cell r="H17">
            <v>1</v>
          </cell>
          <cell r="I17">
            <v>1</v>
          </cell>
          <cell r="J17">
            <v>2</v>
          </cell>
          <cell r="K17">
            <v>2</v>
          </cell>
          <cell r="L17">
            <v>1</v>
          </cell>
          <cell r="M17">
            <v>2</v>
          </cell>
          <cell r="N17">
            <v>1</v>
          </cell>
          <cell r="O17">
            <v>2</v>
          </cell>
          <cell r="P17">
            <v>2</v>
          </cell>
          <cell r="Q17">
            <v>2</v>
          </cell>
          <cell r="R17">
            <v>1</v>
          </cell>
          <cell r="S17">
            <v>18</v>
          </cell>
          <cell r="T17">
            <v>1.5</v>
          </cell>
        </row>
        <row r="18">
          <cell r="B18" t="str">
            <v>COROLLA TOTAL</v>
          </cell>
          <cell r="G18">
            <v>3</v>
          </cell>
          <cell r="H18">
            <v>3</v>
          </cell>
          <cell r="I18">
            <v>3</v>
          </cell>
          <cell r="J18">
            <v>5</v>
          </cell>
          <cell r="K18">
            <v>5</v>
          </cell>
          <cell r="L18">
            <v>4</v>
          </cell>
          <cell r="M18">
            <v>5</v>
          </cell>
          <cell r="N18">
            <v>5</v>
          </cell>
          <cell r="O18">
            <v>6</v>
          </cell>
          <cell r="P18">
            <v>6</v>
          </cell>
          <cell r="Q18">
            <v>5</v>
          </cell>
          <cell r="R18">
            <v>3</v>
          </cell>
          <cell r="S18">
            <v>53</v>
          </cell>
          <cell r="T18">
            <v>4.4166666666666661</v>
          </cell>
        </row>
        <row r="19">
          <cell r="E19" t="str">
            <v xml:space="preserve"> ACV30R-JEMNKDM1</v>
          </cell>
          <cell r="F19" t="str">
            <v>AV 30 M/TM1</v>
          </cell>
          <cell r="H19">
            <v>1</v>
          </cell>
          <cell r="I19">
            <v>2</v>
          </cell>
          <cell r="J19">
            <v>1</v>
          </cell>
          <cell r="K19">
            <v>1</v>
          </cell>
          <cell r="L19">
            <v>1</v>
          </cell>
          <cell r="M19">
            <v>2</v>
          </cell>
          <cell r="N19">
            <v>2</v>
          </cell>
          <cell r="O19">
            <v>2</v>
          </cell>
          <cell r="P19">
            <v>2</v>
          </cell>
          <cell r="Q19">
            <v>1</v>
          </cell>
          <cell r="R19">
            <v>1</v>
          </cell>
          <cell r="S19">
            <v>16</v>
          </cell>
          <cell r="T19">
            <v>1.3333333333333333</v>
          </cell>
        </row>
        <row r="20">
          <cell r="E20" t="str">
            <v xml:space="preserve"> ACV30R-JEPNKDM1</v>
          </cell>
          <cell r="F20" t="str">
            <v>AV 30 A/TM1</v>
          </cell>
          <cell r="G20">
            <v>2</v>
          </cell>
          <cell r="H20">
            <v>3</v>
          </cell>
          <cell r="I20">
            <v>3</v>
          </cell>
          <cell r="J20">
            <v>3</v>
          </cell>
          <cell r="K20">
            <v>4</v>
          </cell>
          <cell r="L20">
            <v>3</v>
          </cell>
          <cell r="M20">
            <v>4</v>
          </cell>
          <cell r="N20">
            <v>4</v>
          </cell>
          <cell r="O20">
            <v>4</v>
          </cell>
          <cell r="P20">
            <v>4</v>
          </cell>
          <cell r="Q20">
            <v>3</v>
          </cell>
          <cell r="R20">
            <v>2</v>
          </cell>
          <cell r="S20">
            <v>39</v>
          </cell>
          <cell r="T20">
            <v>3.25</v>
          </cell>
        </row>
        <row r="21">
          <cell r="E21" t="str">
            <v xml:space="preserve"> MCV30R-JEPEKDM1</v>
          </cell>
          <cell r="F21" t="str">
            <v>MV 30 A/TM1</v>
          </cell>
          <cell r="G21">
            <v>2</v>
          </cell>
          <cell r="H21">
            <v>2</v>
          </cell>
          <cell r="I21">
            <v>2</v>
          </cell>
          <cell r="J21">
            <v>3</v>
          </cell>
          <cell r="K21">
            <v>2</v>
          </cell>
          <cell r="L21">
            <v>3</v>
          </cell>
          <cell r="M21">
            <v>2</v>
          </cell>
          <cell r="N21">
            <v>2</v>
          </cell>
          <cell r="O21">
            <v>2</v>
          </cell>
          <cell r="P21">
            <v>2</v>
          </cell>
          <cell r="Q21">
            <v>2</v>
          </cell>
          <cell r="R21">
            <v>1</v>
          </cell>
          <cell r="S21">
            <v>25</v>
          </cell>
          <cell r="T21">
            <v>2.0833333333333335</v>
          </cell>
        </row>
        <row r="22">
          <cell r="B22" t="str">
            <v>CAMRY TOTAL</v>
          </cell>
          <cell r="G22">
            <v>4</v>
          </cell>
          <cell r="H22">
            <v>6</v>
          </cell>
          <cell r="I22">
            <v>7</v>
          </cell>
          <cell r="J22">
            <v>7</v>
          </cell>
          <cell r="K22">
            <v>7</v>
          </cell>
          <cell r="L22">
            <v>7</v>
          </cell>
          <cell r="M22">
            <v>8</v>
          </cell>
          <cell r="N22">
            <v>8</v>
          </cell>
          <cell r="O22">
            <v>8</v>
          </cell>
          <cell r="P22">
            <v>8</v>
          </cell>
          <cell r="Q22">
            <v>6</v>
          </cell>
          <cell r="R22">
            <v>4</v>
          </cell>
          <cell r="S22">
            <v>80</v>
          </cell>
          <cell r="T22">
            <v>6.6666666666666661</v>
          </cell>
        </row>
        <row r="23">
          <cell r="B23" t="str">
            <v>new</v>
          </cell>
          <cell r="E23" t="str">
            <v>YARIS G M/T</v>
          </cell>
          <cell r="F23" t="str">
            <v>YARIS E M/T</v>
          </cell>
          <cell r="I23">
            <v>10</v>
          </cell>
          <cell r="J23">
            <v>12</v>
          </cell>
          <cell r="K23">
            <v>13</v>
          </cell>
          <cell r="L23">
            <v>13</v>
          </cell>
          <cell r="M23">
            <v>13</v>
          </cell>
          <cell r="N23">
            <v>14</v>
          </cell>
          <cell r="O23">
            <v>16</v>
          </cell>
          <cell r="P23">
            <v>16</v>
          </cell>
          <cell r="Q23">
            <v>10</v>
          </cell>
          <cell r="R23">
            <v>13</v>
          </cell>
          <cell r="S23">
            <v>130</v>
          </cell>
          <cell r="T23">
            <v>10.833333333333334</v>
          </cell>
        </row>
        <row r="24">
          <cell r="B24" t="str">
            <v>new</v>
          </cell>
          <cell r="E24" t="str">
            <v>YARIS G A/T</v>
          </cell>
          <cell r="F24" t="str">
            <v>YARIS E A/T</v>
          </cell>
          <cell r="I24">
            <v>10</v>
          </cell>
          <cell r="J24">
            <v>12</v>
          </cell>
          <cell r="K24">
            <v>13</v>
          </cell>
          <cell r="L24">
            <v>13</v>
          </cell>
          <cell r="M24">
            <v>13</v>
          </cell>
          <cell r="N24">
            <v>14</v>
          </cell>
          <cell r="O24">
            <v>16</v>
          </cell>
          <cell r="P24">
            <v>16</v>
          </cell>
          <cell r="Q24">
            <v>10</v>
          </cell>
          <cell r="R24">
            <v>13</v>
          </cell>
          <cell r="S24">
            <v>130</v>
          </cell>
          <cell r="T24">
            <v>10.833333333333334</v>
          </cell>
        </row>
        <row r="25">
          <cell r="B25" t="str">
            <v>new</v>
          </cell>
          <cell r="E25" t="str">
            <v>YARIS F M/T</v>
          </cell>
          <cell r="F25" t="str">
            <v>YARIS S A/T</v>
          </cell>
          <cell r="I25">
            <v>4</v>
          </cell>
          <cell r="J25">
            <v>4</v>
          </cell>
          <cell r="K25">
            <v>4</v>
          </cell>
          <cell r="L25">
            <v>4</v>
          </cell>
          <cell r="M25">
            <v>4</v>
          </cell>
          <cell r="N25">
            <v>6</v>
          </cell>
          <cell r="O25">
            <v>6</v>
          </cell>
          <cell r="P25">
            <v>6</v>
          </cell>
          <cell r="Q25">
            <v>6</v>
          </cell>
          <cell r="R25">
            <v>4</v>
          </cell>
          <cell r="S25">
            <v>48</v>
          </cell>
          <cell r="T25">
            <v>4</v>
          </cell>
        </row>
        <row r="26">
          <cell r="B26" t="str">
            <v>new</v>
          </cell>
          <cell r="E26" t="str">
            <v>YARIS F A/T</v>
          </cell>
          <cell r="F26" t="str">
            <v>YARIS S A/T Limited</v>
          </cell>
          <cell r="I26">
            <v>2</v>
          </cell>
          <cell r="J26">
            <v>3</v>
          </cell>
          <cell r="K26">
            <v>2</v>
          </cell>
          <cell r="L26">
            <v>2</v>
          </cell>
          <cell r="M26">
            <v>1</v>
          </cell>
          <cell r="N26">
            <v>1</v>
          </cell>
          <cell r="O26">
            <v>2</v>
          </cell>
          <cell r="P26">
            <v>2</v>
          </cell>
          <cell r="Q26">
            <v>1</v>
          </cell>
          <cell r="R26">
            <v>1</v>
          </cell>
          <cell r="S26">
            <v>17</v>
          </cell>
          <cell r="T26">
            <v>1.4166666666666667</v>
          </cell>
        </row>
        <row r="27">
          <cell r="B27" t="str">
            <v>YARIS TOTAL</v>
          </cell>
          <cell r="G27">
            <v>0</v>
          </cell>
          <cell r="H27">
            <v>0</v>
          </cell>
          <cell r="I27">
            <v>26</v>
          </cell>
          <cell r="J27">
            <v>31</v>
          </cell>
          <cell r="K27">
            <v>32</v>
          </cell>
          <cell r="L27">
            <v>32</v>
          </cell>
          <cell r="M27">
            <v>31</v>
          </cell>
          <cell r="N27">
            <v>35</v>
          </cell>
          <cell r="O27">
            <v>40</v>
          </cell>
          <cell r="P27">
            <v>40</v>
          </cell>
          <cell r="Q27">
            <v>27</v>
          </cell>
          <cell r="R27">
            <v>31</v>
          </cell>
          <cell r="S27">
            <v>325</v>
          </cell>
          <cell r="T27">
            <v>27.083333333333336</v>
          </cell>
        </row>
        <row r="28">
          <cell r="E28" t="str">
            <v>F601RM-GMDEJ</v>
          </cell>
          <cell r="F28" t="str">
            <v>F 60 E M/T</v>
          </cell>
          <cell r="G28">
            <v>5</v>
          </cell>
          <cell r="H28">
            <v>6</v>
          </cell>
          <cell r="I28">
            <v>6</v>
          </cell>
          <cell r="J28">
            <v>6</v>
          </cell>
          <cell r="K28">
            <v>6</v>
          </cell>
          <cell r="L28">
            <v>6</v>
          </cell>
          <cell r="M28">
            <v>7</v>
          </cell>
          <cell r="N28">
            <v>7</v>
          </cell>
          <cell r="O28">
            <v>7</v>
          </cell>
          <cell r="P28">
            <v>7</v>
          </cell>
          <cell r="Q28">
            <v>7</v>
          </cell>
          <cell r="R28">
            <v>4</v>
          </cell>
          <cell r="S28">
            <v>74</v>
          </cell>
          <cell r="T28">
            <v>6.166666666666667</v>
          </cell>
        </row>
        <row r="29">
          <cell r="E29" t="str">
            <v>F601RM-GMMEJ</v>
          </cell>
          <cell r="F29" t="str">
            <v>F 60 G M/T</v>
          </cell>
          <cell r="G29">
            <v>72</v>
          </cell>
          <cell r="H29">
            <v>72</v>
          </cell>
          <cell r="I29">
            <v>72</v>
          </cell>
          <cell r="J29">
            <v>72</v>
          </cell>
          <cell r="K29">
            <v>72</v>
          </cell>
          <cell r="L29">
            <v>80</v>
          </cell>
          <cell r="M29">
            <v>78</v>
          </cell>
          <cell r="N29">
            <v>80</v>
          </cell>
          <cell r="O29">
            <v>81</v>
          </cell>
          <cell r="P29">
            <v>81</v>
          </cell>
          <cell r="Q29">
            <v>65</v>
          </cell>
          <cell r="R29">
            <v>59</v>
          </cell>
          <cell r="S29">
            <v>884</v>
          </cell>
          <cell r="T29">
            <v>73.666666666666671</v>
          </cell>
        </row>
        <row r="30">
          <cell r="E30" t="str">
            <v>F601RM-GQMFJ</v>
          </cell>
          <cell r="F30" t="str">
            <v>F 60 G A/T</v>
          </cell>
          <cell r="G30">
            <v>3</v>
          </cell>
          <cell r="H30">
            <v>2</v>
          </cell>
          <cell r="I30">
            <v>2</v>
          </cell>
          <cell r="J30">
            <v>2</v>
          </cell>
          <cell r="K30">
            <v>2</v>
          </cell>
          <cell r="L30">
            <v>2</v>
          </cell>
          <cell r="M30">
            <v>3</v>
          </cell>
          <cell r="N30">
            <v>4</v>
          </cell>
          <cell r="O30">
            <v>4</v>
          </cell>
          <cell r="P30">
            <v>4</v>
          </cell>
          <cell r="Q30">
            <v>4</v>
          </cell>
          <cell r="R30">
            <v>3</v>
          </cell>
          <cell r="S30">
            <v>35</v>
          </cell>
          <cell r="T30">
            <v>2.9166666666666665</v>
          </cell>
        </row>
        <row r="31">
          <cell r="B31" t="str">
            <v>AVANZA TOTAL</v>
          </cell>
          <cell r="G31">
            <v>80</v>
          </cell>
          <cell r="H31">
            <v>80</v>
          </cell>
          <cell r="I31">
            <v>80</v>
          </cell>
          <cell r="J31">
            <v>80</v>
          </cell>
          <cell r="K31">
            <v>80</v>
          </cell>
          <cell r="L31">
            <v>88</v>
          </cell>
          <cell r="M31">
            <v>88</v>
          </cell>
          <cell r="N31">
            <v>91</v>
          </cell>
          <cell r="O31">
            <v>92</v>
          </cell>
          <cell r="P31">
            <v>92</v>
          </cell>
          <cell r="Q31">
            <v>76</v>
          </cell>
          <cell r="R31">
            <v>66</v>
          </cell>
          <cell r="S31">
            <v>993</v>
          </cell>
          <cell r="T31">
            <v>82.750000000000014</v>
          </cell>
        </row>
        <row r="32">
          <cell r="E32" t="str">
            <v>TGN40R-GKMRKD01</v>
          </cell>
          <cell r="F32" t="str">
            <v>TG 40 STD</v>
          </cell>
          <cell r="N32">
            <v>0</v>
          </cell>
          <cell r="Q32">
            <v>0</v>
          </cell>
          <cell r="S32">
            <v>0</v>
          </cell>
          <cell r="T32">
            <v>0</v>
          </cell>
        </row>
        <row r="33">
          <cell r="E33" t="str">
            <v>TGN40R-GKMRKD00</v>
          </cell>
          <cell r="F33" t="str">
            <v>TG 40 E M/T</v>
          </cell>
          <cell r="G33">
            <v>15</v>
          </cell>
          <cell r="H33">
            <v>15</v>
          </cell>
          <cell r="I33">
            <v>15</v>
          </cell>
          <cell r="J33">
            <v>15</v>
          </cell>
          <cell r="K33">
            <v>15</v>
          </cell>
          <cell r="L33">
            <v>15</v>
          </cell>
          <cell r="M33">
            <v>17</v>
          </cell>
          <cell r="N33">
            <v>17</v>
          </cell>
          <cell r="O33">
            <v>17</v>
          </cell>
          <cell r="P33">
            <v>17</v>
          </cell>
          <cell r="Q33">
            <v>15</v>
          </cell>
          <cell r="R33">
            <v>13</v>
          </cell>
          <cell r="S33">
            <v>186</v>
          </cell>
          <cell r="T33">
            <v>15.5</v>
          </cell>
        </row>
        <row r="34">
          <cell r="E34" t="str">
            <v>TGN40R-GKMDKD01</v>
          </cell>
          <cell r="F34" t="str">
            <v>TG 40 G M/T</v>
          </cell>
          <cell r="G34">
            <v>52</v>
          </cell>
          <cell r="H34">
            <v>57</v>
          </cell>
          <cell r="I34">
            <v>59</v>
          </cell>
          <cell r="J34">
            <v>59</v>
          </cell>
          <cell r="K34">
            <v>60</v>
          </cell>
          <cell r="L34">
            <v>60</v>
          </cell>
          <cell r="M34">
            <v>68</v>
          </cell>
          <cell r="N34">
            <v>68</v>
          </cell>
          <cell r="O34">
            <v>69</v>
          </cell>
          <cell r="P34">
            <v>63</v>
          </cell>
          <cell r="Q34">
            <v>55</v>
          </cell>
          <cell r="R34">
            <v>55</v>
          </cell>
          <cell r="S34">
            <v>725</v>
          </cell>
          <cell r="T34">
            <v>60.416666666666664</v>
          </cell>
        </row>
        <row r="35">
          <cell r="E35" t="str">
            <v>TGN40R-GKPDKD01</v>
          </cell>
          <cell r="F35" t="str">
            <v>TG 40 G A/T</v>
          </cell>
          <cell r="G35">
            <v>7</v>
          </cell>
          <cell r="H35">
            <v>8</v>
          </cell>
          <cell r="I35">
            <v>8</v>
          </cell>
          <cell r="J35">
            <v>9</v>
          </cell>
          <cell r="K35">
            <v>9</v>
          </cell>
          <cell r="L35">
            <v>9</v>
          </cell>
          <cell r="M35">
            <v>10</v>
          </cell>
          <cell r="N35">
            <v>10</v>
          </cell>
          <cell r="O35">
            <v>10</v>
          </cell>
          <cell r="P35">
            <v>12</v>
          </cell>
          <cell r="Q35">
            <v>10</v>
          </cell>
          <cell r="R35">
            <v>8</v>
          </cell>
          <cell r="S35">
            <v>110</v>
          </cell>
          <cell r="T35">
            <v>9.1666666666666661</v>
          </cell>
        </row>
        <row r="36">
          <cell r="B36" t="str">
            <v>new</v>
          </cell>
          <cell r="E36" t="str">
            <v xml:space="preserve"> TG 40 G M/T Cruiser</v>
          </cell>
          <cell r="F36" t="str">
            <v xml:space="preserve"> TG 40 G M/T Cruiser</v>
          </cell>
          <cell r="S36">
            <v>0</v>
          </cell>
          <cell r="T36">
            <v>0</v>
          </cell>
        </row>
        <row r="37">
          <cell r="B37" t="str">
            <v>new</v>
          </cell>
          <cell r="E37" t="str">
            <v xml:space="preserve"> TG 40 G A/T Cruiser</v>
          </cell>
          <cell r="F37" t="str">
            <v xml:space="preserve"> TG 40 G A/T Cruiser</v>
          </cell>
          <cell r="S37">
            <v>0</v>
          </cell>
          <cell r="T37">
            <v>0</v>
          </cell>
        </row>
        <row r="38">
          <cell r="E38" t="str">
            <v>TGN40R-GKMNKD00</v>
          </cell>
          <cell r="F38" t="str">
            <v>TG 40 V M/T</v>
          </cell>
          <cell r="G38">
            <v>2</v>
          </cell>
          <cell r="H38">
            <v>2</v>
          </cell>
          <cell r="I38">
            <v>3</v>
          </cell>
          <cell r="J38">
            <v>3</v>
          </cell>
          <cell r="K38">
            <v>3</v>
          </cell>
          <cell r="L38">
            <v>3</v>
          </cell>
          <cell r="M38">
            <v>3</v>
          </cell>
          <cell r="N38">
            <v>3</v>
          </cell>
          <cell r="O38">
            <v>3</v>
          </cell>
          <cell r="P38">
            <v>3</v>
          </cell>
          <cell r="Q38">
            <v>3</v>
          </cell>
          <cell r="R38">
            <v>3</v>
          </cell>
          <cell r="S38">
            <v>34</v>
          </cell>
          <cell r="T38">
            <v>2.8333333333333335</v>
          </cell>
        </row>
        <row r="39">
          <cell r="E39" t="str">
            <v>TGN40R-GKPNKD00</v>
          </cell>
          <cell r="F39" t="str">
            <v>TG 40 V A/T</v>
          </cell>
          <cell r="G39">
            <v>5</v>
          </cell>
          <cell r="H39">
            <v>4</v>
          </cell>
          <cell r="I39">
            <v>5</v>
          </cell>
          <cell r="J39">
            <v>5</v>
          </cell>
          <cell r="K39">
            <v>5</v>
          </cell>
          <cell r="L39">
            <v>4</v>
          </cell>
          <cell r="M39">
            <v>6</v>
          </cell>
          <cell r="N39">
            <v>6</v>
          </cell>
          <cell r="O39">
            <v>7</v>
          </cell>
          <cell r="P39">
            <v>6</v>
          </cell>
          <cell r="Q39">
            <v>6</v>
          </cell>
          <cell r="R39">
            <v>4</v>
          </cell>
          <cell r="S39">
            <v>63</v>
          </cell>
          <cell r="T39">
            <v>5.25</v>
          </cell>
        </row>
        <row r="40">
          <cell r="B40" t="str">
            <v>new</v>
          </cell>
          <cell r="E40" t="str">
            <v>TG 40 V M/T Luxury</v>
          </cell>
          <cell r="F40" t="str">
            <v>TG 40 V M/T Extra</v>
          </cell>
          <cell r="S40">
            <v>0</v>
          </cell>
          <cell r="T40">
            <v>0</v>
          </cell>
        </row>
        <row r="41">
          <cell r="B41" t="str">
            <v>new</v>
          </cell>
          <cell r="E41" t="str">
            <v>TG 40 V A/T Luxury</v>
          </cell>
          <cell r="F41" t="str">
            <v>TG 40 V A/T Extra</v>
          </cell>
          <cell r="S41">
            <v>0</v>
          </cell>
          <cell r="T41">
            <v>0</v>
          </cell>
        </row>
        <row r="42">
          <cell r="B42" t="str">
            <v>new</v>
          </cell>
          <cell r="E42" t="str">
            <v>TG 40 V M/T Upgrade</v>
          </cell>
          <cell r="F42" t="str">
            <v>TG 40 V M/T Lux</v>
          </cell>
          <cell r="S42">
            <v>0</v>
          </cell>
          <cell r="T42">
            <v>0</v>
          </cell>
        </row>
        <row r="43">
          <cell r="B43" t="str">
            <v>new</v>
          </cell>
          <cell r="E43" t="str">
            <v>TG 40 V A/T Upgrade</v>
          </cell>
          <cell r="F43" t="str">
            <v>TG 40 V A/T Lux</v>
          </cell>
          <cell r="S43">
            <v>0</v>
          </cell>
          <cell r="T43">
            <v>0</v>
          </cell>
        </row>
        <row r="44">
          <cell r="B44" t="str">
            <v>KIJANG INNOVA 2.0 BENSIN  TOTAL</v>
          </cell>
          <cell r="G44">
            <v>81</v>
          </cell>
          <cell r="H44">
            <v>86</v>
          </cell>
          <cell r="I44">
            <v>90</v>
          </cell>
          <cell r="J44">
            <v>91</v>
          </cell>
          <cell r="K44">
            <v>92</v>
          </cell>
          <cell r="L44">
            <v>91</v>
          </cell>
          <cell r="M44">
            <v>104</v>
          </cell>
          <cell r="N44">
            <v>104</v>
          </cell>
          <cell r="O44">
            <v>106</v>
          </cell>
          <cell r="P44">
            <v>101</v>
          </cell>
          <cell r="Q44">
            <v>89</v>
          </cell>
          <cell r="R44">
            <v>83</v>
          </cell>
          <cell r="S44">
            <v>1118</v>
          </cell>
          <cell r="T44">
            <v>93.166666666666657</v>
          </cell>
        </row>
        <row r="45">
          <cell r="E45" t="str">
            <v>KUN40R-GKMRYD01</v>
          </cell>
          <cell r="F45" t="str">
            <v>KU 40 STD</v>
          </cell>
          <cell r="S45">
            <v>0</v>
          </cell>
          <cell r="T45">
            <v>0</v>
          </cell>
        </row>
        <row r="46">
          <cell r="E46" t="str">
            <v>KUN40R-GKMRYD00</v>
          </cell>
          <cell r="F46" t="str">
            <v>KU 40 E M/T</v>
          </cell>
          <cell r="G46">
            <v>1</v>
          </cell>
          <cell r="H46">
            <v>0</v>
          </cell>
          <cell r="I46">
            <v>1</v>
          </cell>
          <cell r="K46">
            <v>1</v>
          </cell>
          <cell r="L46">
            <v>1</v>
          </cell>
          <cell r="M46">
            <v>0</v>
          </cell>
          <cell r="N46">
            <v>1</v>
          </cell>
          <cell r="O46">
            <v>1</v>
          </cell>
          <cell r="P46">
            <v>1</v>
          </cell>
          <cell r="Q46">
            <v>1</v>
          </cell>
          <cell r="R46">
            <v>0</v>
          </cell>
          <cell r="S46">
            <v>8</v>
          </cell>
          <cell r="T46">
            <v>0.66666666666666663</v>
          </cell>
        </row>
        <row r="47">
          <cell r="E47" t="str">
            <v>KUN40R-GKMDYD01</v>
          </cell>
          <cell r="F47" t="str">
            <v>KU 40 G M/T</v>
          </cell>
          <cell r="G47">
            <v>2</v>
          </cell>
          <cell r="H47">
            <v>1</v>
          </cell>
          <cell r="I47">
            <v>2</v>
          </cell>
          <cell r="J47">
            <v>2</v>
          </cell>
          <cell r="K47">
            <v>2</v>
          </cell>
          <cell r="L47">
            <v>1</v>
          </cell>
          <cell r="M47">
            <v>2</v>
          </cell>
          <cell r="N47">
            <v>2</v>
          </cell>
          <cell r="O47">
            <v>2</v>
          </cell>
          <cell r="P47">
            <v>2</v>
          </cell>
          <cell r="Q47">
            <v>1</v>
          </cell>
          <cell r="R47">
            <v>1</v>
          </cell>
          <cell r="S47">
            <v>20</v>
          </cell>
          <cell r="T47">
            <v>1.6666666666666667</v>
          </cell>
        </row>
        <row r="48">
          <cell r="E48" t="str">
            <v>KUN40R-GKPDHD01</v>
          </cell>
          <cell r="F48" t="str">
            <v>KU 40 G A/T</v>
          </cell>
          <cell r="G48">
            <v>2</v>
          </cell>
          <cell r="H48">
            <v>2</v>
          </cell>
          <cell r="I48">
            <v>2</v>
          </cell>
          <cell r="J48">
            <v>1</v>
          </cell>
          <cell r="K48">
            <v>1</v>
          </cell>
          <cell r="L48">
            <v>1</v>
          </cell>
          <cell r="M48">
            <v>2</v>
          </cell>
          <cell r="N48">
            <v>1</v>
          </cell>
          <cell r="O48">
            <v>2</v>
          </cell>
          <cell r="P48">
            <v>2</v>
          </cell>
          <cell r="Q48">
            <v>1</v>
          </cell>
          <cell r="R48">
            <v>1</v>
          </cell>
          <cell r="S48">
            <v>18</v>
          </cell>
          <cell r="T48">
            <v>1.5</v>
          </cell>
        </row>
        <row r="49">
          <cell r="B49" t="str">
            <v>new</v>
          </cell>
          <cell r="E49" t="str">
            <v xml:space="preserve"> KU 40 G M/T Cruiser</v>
          </cell>
          <cell r="F49" t="str">
            <v xml:space="preserve"> KU 40 G M/T Cruiser</v>
          </cell>
          <cell r="S49">
            <v>0</v>
          </cell>
          <cell r="T49">
            <v>0</v>
          </cell>
        </row>
        <row r="50">
          <cell r="B50" t="str">
            <v>new</v>
          </cell>
          <cell r="E50" t="str">
            <v xml:space="preserve"> KU 40 G A/T Cruiser</v>
          </cell>
          <cell r="F50" t="str">
            <v xml:space="preserve"> KU 40 G A/T Cruiser</v>
          </cell>
          <cell r="S50">
            <v>0</v>
          </cell>
          <cell r="T50">
            <v>0</v>
          </cell>
        </row>
        <row r="51">
          <cell r="E51" t="str">
            <v>KUN40R-GKMNYD00</v>
          </cell>
          <cell r="F51" t="str">
            <v>KU 40 V M/T</v>
          </cell>
          <cell r="G51">
            <v>0</v>
          </cell>
          <cell r="H51">
            <v>1</v>
          </cell>
          <cell r="I51">
            <v>0</v>
          </cell>
          <cell r="J51">
            <v>1</v>
          </cell>
          <cell r="K51">
            <v>0</v>
          </cell>
          <cell r="L51">
            <v>1</v>
          </cell>
          <cell r="M51">
            <v>1</v>
          </cell>
          <cell r="N51">
            <v>0</v>
          </cell>
          <cell r="O51">
            <v>1</v>
          </cell>
          <cell r="Q51">
            <v>1</v>
          </cell>
          <cell r="R51">
            <v>0</v>
          </cell>
          <cell r="S51">
            <v>6</v>
          </cell>
          <cell r="T51">
            <v>0.5</v>
          </cell>
        </row>
        <row r="52">
          <cell r="E52" t="str">
            <v>KUN40R-GKPNHD00</v>
          </cell>
          <cell r="F52" t="str">
            <v>KU 40 V A/T</v>
          </cell>
          <cell r="G52">
            <v>1</v>
          </cell>
          <cell r="H52">
            <v>1</v>
          </cell>
          <cell r="I52">
            <v>0</v>
          </cell>
          <cell r="J52">
            <v>1</v>
          </cell>
          <cell r="K52">
            <v>1</v>
          </cell>
          <cell r="L52">
            <v>0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9</v>
          </cell>
          <cell r="T52">
            <v>0.75</v>
          </cell>
        </row>
        <row r="53">
          <cell r="B53" t="str">
            <v>new</v>
          </cell>
          <cell r="E53" t="str">
            <v>KU 40 V M/T Luxury</v>
          </cell>
          <cell r="F53" t="str">
            <v>KU 40 V M/T Extra</v>
          </cell>
          <cell r="S53">
            <v>0</v>
          </cell>
          <cell r="T53">
            <v>0</v>
          </cell>
        </row>
        <row r="54">
          <cell r="B54" t="str">
            <v>new</v>
          </cell>
          <cell r="E54" t="str">
            <v>KU 40 V A/T Luxury</v>
          </cell>
          <cell r="F54" t="str">
            <v>KU 40 V A/T Extra</v>
          </cell>
          <cell r="S54">
            <v>0</v>
          </cell>
          <cell r="T54">
            <v>0</v>
          </cell>
        </row>
        <row r="55">
          <cell r="B55" t="str">
            <v>new</v>
          </cell>
          <cell r="E55" t="str">
            <v>KU 40 V M/T Upgrade</v>
          </cell>
          <cell r="F55" t="str">
            <v>KU 40 V M/T Lux</v>
          </cell>
          <cell r="S55">
            <v>0</v>
          </cell>
          <cell r="T55">
            <v>0</v>
          </cell>
        </row>
        <row r="56">
          <cell r="B56" t="str">
            <v>new</v>
          </cell>
          <cell r="E56" t="str">
            <v>KU 40 V A/T Upgrade</v>
          </cell>
          <cell r="F56" t="str">
            <v>KU 40 V A/T Lux</v>
          </cell>
          <cell r="S56">
            <v>0</v>
          </cell>
          <cell r="T56">
            <v>0</v>
          </cell>
        </row>
        <row r="57">
          <cell r="B57" t="str">
            <v>KIJANG INNOVA 2.4 DIESEL TOTAL</v>
          </cell>
          <cell r="G57">
            <v>6</v>
          </cell>
          <cell r="H57">
            <v>5</v>
          </cell>
          <cell r="I57">
            <v>5</v>
          </cell>
          <cell r="J57">
            <v>5</v>
          </cell>
          <cell r="K57">
            <v>5</v>
          </cell>
          <cell r="L57">
            <v>4</v>
          </cell>
          <cell r="M57">
            <v>6</v>
          </cell>
          <cell r="N57">
            <v>5</v>
          </cell>
          <cell r="O57">
            <v>7</v>
          </cell>
          <cell r="P57">
            <v>6</v>
          </cell>
          <cell r="Q57">
            <v>4</v>
          </cell>
          <cell r="R57">
            <v>3</v>
          </cell>
          <cell r="S57">
            <v>61</v>
          </cell>
          <cell r="T57">
            <v>5.0833333333333339</v>
          </cell>
        </row>
        <row r="58">
          <cell r="B58" t="str">
            <v>KIJANG INNOVA TOTAL</v>
          </cell>
          <cell r="G58">
            <v>87</v>
          </cell>
          <cell r="H58">
            <v>91</v>
          </cell>
          <cell r="I58">
            <v>95</v>
          </cell>
          <cell r="J58">
            <v>96</v>
          </cell>
          <cell r="K58">
            <v>97</v>
          </cell>
          <cell r="L58">
            <v>95</v>
          </cell>
          <cell r="M58">
            <v>110</v>
          </cell>
          <cell r="N58">
            <v>109</v>
          </cell>
          <cell r="O58">
            <v>113</v>
          </cell>
          <cell r="P58">
            <v>107</v>
          </cell>
          <cell r="Q58">
            <v>93</v>
          </cell>
          <cell r="R58">
            <v>86</v>
          </cell>
          <cell r="S58">
            <v>1179</v>
          </cell>
          <cell r="T58">
            <v>98.249999999999986</v>
          </cell>
        </row>
        <row r="59">
          <cell r="E59" t="str">
            <v>FORTUNER 4X2 G A/T Bensin</v>
          </cell>
          <cell r="F59" t="str">
            <v>FORTUNER 4X2 G A/T Bensin</v>
          </cell>
          <cell r="G59">
            <v>2</v>
          </cell>
          <cell r="H59">
            <v>2</v>
          </cell>
          <cell r="I59">
            <v>2</v>
          </cell>
          <cell r="J59">
            <v>1</v>
          </cell>
          <cell r="K59">
            <v>1</v>
          </cell>
          <cell r="L59">
            <v>2</v>
          </cell>
          <cell r="M59">
            <v>1</v>
          </cell>
          <cell r="N59">
            <v>1</v>
          </cell>
          <cell r="P59">
            <v>2</v>
          </cell>
          <cell r="S59">
            <v>14</v>
          </cell>
          <cell r="T59">
            <v>1.1666666666666667</v>
          </cell>
        </row>
        <row r="60">
          <cell r="E60" t="str">
            <v>FORTUNER 4X2 G A/T01 Bensin</v>
          </cell>
          <cell r="F60" t="str">
            <v>FORTUNER 4X2 G A/T01 Bensin</v>
          </cell>
          <cell r="G60">
            <v>7</v>
          </cell>
          <cell r="H60">
            <v>7</v>
          </cell>
          <cell r="I60">
            <v>8</v>
          </cell>
          <cell r="J60">
            <v>7</v>
          </cell>
          <cell r="K60">
            <v>7</v>
          </cell>
          <cell r="L60">
            <v>4</v>
          </cell>
          <cell r="M60">
            <v>4</v>
          </cell>
          <cell r="N60">
            <v>5</v>
          </cell>
          <cell r="O60">
            <v>3</v>
          </cell>
          <cell r="P60">
            <v>4</v>
          </cell>
          <cell r="Q60">
            <v>3</v>
          </cell>
          <cell r="R60">
            <v>2</v>
          </cell>
          <cell r="S60">
            <v>61</v>
          </cell>
          <cell r="T60">
            <v>5.083333333333333</v>
          </cell>
        </row>
        <row r="61">
          <cell r="B61" t="str">
            <v>new</v>
          </cell>
          <cell r="E61" t="str">
            <v>FORTUNER 4X2 G A/T Diesel</v>
          </cell>
          <cell r="F61" t="str">
            <v>FORTUNER 4X2 G A/T Diesel</v>
          </cell>
          <cell r="S61">
            <v>0</v>
          </cell>
          <cell r="T61">
            <v>0</v>
          </cell>
        </row>
        <row r="62">
          <cell r="B62" t="str">
            <v>new</v>
          </cell>
          <cell r="E62" t="str">
            <v>FORTUNER 4X2 G A/T01 Diesel</v>
          </cell>
          <cell r="F62" t="str">
            <v>FORTUNER 4X2 G A/T01 Diesel</v>
          </cell>
          <cell r="S62">
            <v>0</v>
          </cell>
          <cell r="T62">
            <v>0</v>
          </cell>
        </row>
        <row r="63">
          <cell r="S63">
            <v>0</v>
          </cell>
          <cell r="T63">
            <v>0</v>
          </cell>
        </row>
        <row r="64">
          <cell r="B64" t="str">
            <v>IMV 4/SUV (4 X 2) TOTAL</v>
          </cell>
          <cell r="G64">
            <v>9</v>
          </cell>
          <cell r="H64">
            <v>9</v>
          </cell>
          <cell r="I64">
            <v>10</v>
          </cell>
          <cell r="J64">
            <v>8</v>
          </cell>
          <cell r="K64">
            <v>8</v>
          </cell>
          <cell r="L64">
            <v>6</v>
          </cell>
          <cell r="M64">
            <v>5</v>
          </cell>
          <cell r="N64">
            <v>6</v>
          </cell>
          <cell r="O64">
            <v>3</v>
          </cell>
          <cell r="P64">
            <v>6</v>
          </cell>
          <cell r="Q64">
            <v>3</v>
          </cell>
          <cell r="R64">
            <v>2</v>
          </cell>
          <cell r="S64">
            <v>75</v>
          </cell>
          <cell r="T64">
            <v>6.25</v>
          </cell>
        </row>
        <row r="65">
          <cell r="E65" t="str">
            <v>FORTUNER 4X4 V A/T Bensin</v>
          </cell>
          <cell r="F65" t="str">
            <v>FORTUNER 4X4 V A/T Bensin</v>
          </cell>
          <cell r="G65">
            <v>1</v>
          </cell>
          <cell r="H65">
            <v>0</v>
          </cell>
          <cell r="I65">
            <v>1</v>
          </cell>
          <cell r="J65">
            <v>0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0</v>
          </cell>
          <cell r="S65">
            <v>9</v>
          </cell>
          <cell r="T65">
            <v>0.75</v>
          </cell>
        </row>
        <row r="66">
          <cell r="B66" t="str">
            <v>new</v>
          </cell>
          <cell r="E66" t="str">
            <v>FORTUNER 4X4 V A/T Diesel</v>
          </cell>
          <cell r="F66" t="str">
            <v>FORTUNER 4X4 V A/T Diesel</v>
          </cell>
          <cell r="S66">
            <v>0</v>
          </cell>
          <cell r="T66">
            <v>0</v>
          </cell>
        </row>
        <row r="67">
          <cell r="B67" t="str">
            <v>IMV 4/SUV (4 X 4) TOTAL</v>
          </cell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1</v>
          </cell>
          <cell r="L67">
            <v>1</v>
          </cell>
          <cell r="M67">
            <v>1</v>
          </cell>
          <cell r="N67">
            <v>1</v>
          </cell>
          <cell r="O67">
            <v>1</v>
          </cell>
          <cell r="P67">
            <v>1</v>
          </cell>
          <cell r="Q67">
            <v>1</v>
          </cell>
          <cell r="R67">
            <v>0</v>
          </cell>
          <cell r="S67">
            <v>9</v>
          </cell>
          <cell r="T67">
            <v>0.75</v>
          </cell>
        </row>
        <row r="68">
          <cell r="B68" t="str">
            <v>IMV 4/SUV TOTAL</v>
          </cell>
          <cell r="G68">
            <v>10</v>
          </cell>
          <cell r="H68">
            <v>9</v>
          </cell>
          <cell r="I68">
            <v>11</v>
          </cell>
          <cell r="J68">
            <v>8</v>
          </cell>
          <cell r="K68">
            <v>9</v>
          </cell>
          <cell r="L68">
            <v>7</v>
          </cell>
          <cell r="M68">
            <v>6</v>
          </cell>
          <cell r="N68">
            <v>7</v>
          </cell>
          <cell r="O68">
            <v>4</v>
          </cell>
          <cell r="P68">
            <v>7</v>
          </cell>
          <cell r="Q68">
            <v>4</v>
          </cell>
          <cell r="R68">
            <v>2</v>
          </cell>
          <cell r="S68">
            <v>84</v>
          </cell>
          <cell r="T68">
            <v>7</v>
          </cell>
        </row>
        <row r="69">
          <cell r="E69" t="str">
            <v>KF60R-TBMRS01</v>
          </cell>
          <cell r="F69" t="str">
            <v>KF 60 FD01</v>
          </cell>
          <cell r="G69">
            <v>1</v>
          </cell>
          <cell r="J69">
            <v>1</v>
          </cell>
          <cell r="K69">
            <v>1</v>
          </cell>
          <cell r="L69">
            <v>1</v>
          </cell>
          <cell r="M69">
            <v>1</v>
          </cell>
          <cell r="N69">
            <v>1</v>
          </cell>
          <cell r="O69">
            <v>1</v>
          </cell>
          <cell r="P69">
            <v>1</v>
          </cell>
          <cell r="S69">
            <v>8</v>
          </cell>
          <cell r="T69">
            <v>0.66666666666666663</v>
          </cell>
        </row>
        <row r="70">
          <cell r="E70" t="str">
            <v>KF60R-THMRS01</v>
          </cell>
          <cell r="F70" t="str">
            <v>KF 60 PU01</v>
          </cell>
          <cell r="G70">
            <v>2</v>
          </cell>
          <cell r="H70">
            <v>2</v>
          </cell>
          <cell r="I70">
            <v>3</v>
          </cell>
          <cell r="J70">
            <v>3</v>
          </cell>
          <cell r="K70">
            <v>2</v>
          </cell>
          <cell r="L70">
            <v>3</v>
          </cell>
          <cell r="M70">
            <v>2</v>
          </cell>
          <cell r="N70">
            <v>2</v>
          </cell>
          <cell r="O70">
            <v>2</v>
          </cell>
          <cell r="P70">
            <v>2</v>
          </cell>
          <cell r="Q70">
            <v>2</v>
          </cell>
          <cell r="R70">
            <v>1</v>
          </cell>
          <cell r="S70">
            <v>26</v>
          </cell>
          <cell r="T70">
            <v>2.1666666666666665</v>
          </cell>
        </row>
        <row r="71">
          <cell r="B71" t="str">
            <v>PICK UP TOTAL</v>
          </cell>
          <cell r="G71">
            <v>3</v>
          </cell>
          <cell r="H71">
            <v>2</v>
          </cell>
          <cell r="I71">
            <v>3</v>
          </cell>
          <cell r="J71">
            <v>4</v>
          </cell>
          <cell r="K71">
            <v>3</v>
          </cell>
          <cell r="L71">
            <v>4</v>
          </cell>
          <cell r="M71">
            <v>3</v>
          </cell>
          <cell r="N71">
            <v>3</v>
          </cell>
          <cell r="O71">
            <v>3</v>
          </cell>
          <cell r="P71">
            <v>3</v>
          </cell>
          <cell r="Q71">
            <v>2</v>
          </cell>
          <cell r="R71">
            <v>1</v>
          </cell>
          <cell r="S71">
            <v>34</v>
          </cell>
          <cell r="T71">
            <v>2.833333333333333</v>
          </cell>
        </row>
        <row r="72">
          <cell r="E72" t="str">
            <v>BU303R-TKMLSD3</v>
          </cell>
          <cell r="F72" t="str">
            <v xml:space="preserve"> BU 30 ST</v>
          </cell>
          <cell r="H72">
            <v>1</v>
          </cell>
          <cell r="I72">
            <v>1</v>
          </cell>
          <cell r="J72">
            <v>1</v>
          </cell>
          <cell r="K72">
            <v>1</v>
          </cell>
          <cell r="L72">
            <v>2</v>
          </cell>
          <cell r="M72">
            <v>2</v>
          </cell>
          <cell r="N72">
            <v>2</v>
          </cell>
          <cell r="O72">
            <v>2</v>
          </cell>
          <cell r="P72">
            <v>2</v>
          </cell>
          <cell r="Q72">
            <v>2</v>
          </cell>
          <cell r="R72">
            <v>2</v>
          </cell>
          <cell r="S72">
            <v>18</v>
          </cell>
          <cell r="T72">
            <v>1.5</v>
          </cell>
        </row>
        <row r="73">
          <cell r="E73" t="str">
            <v>BU343R-TKMQSD3</v>
          </cell>
          <cell r="F73" t="str">
            <v xml:space="preserve"> BU 34 ET</v>
          </cell>
          <cell r="J73">
            <v>1</v>
          </cell>
          <cell r="L73">
            <v>1</v>
          </cell>
          <cell r="M73">
            <v>1</v>
          </cell>
          <cell r="P73">
            <v>1</v>
          </cell>
          <cell r="Q73">
            <v>0</v>
          </cell>
          <cell r="R73">
            <v>1</v>
          </cell>
          <cell r="S73">
            <v>5</v>
          </cell>
          <cell r="T73">
            <v>0.41666666666666669</v>
          </cell>
        </row>
        <row r="74">
          <cell r="E74" t="str">
            <v>WU340R-TKMQSD3</v>
          </cell>
          <cell r="F74" t="str">
            <v xml:space="preserve"> WU 34 LT</v>
          </cell>
          <cell r="H74">
            <v>1</v>
          </cell>
          <cell r="J74">
            <v>0</v>
          </cell>
          <cell r="K74">
            <v>0</v>
          </cell>
          <cell r="M74">
            <v>1</v>
          </cell>
          <cell r="N74">
            <v>1</v>
          </cell>
          <cell r="P74">
            <v>1</v>
          </cell>
          <cell r="Q74">
            <v>1</v>
          </cell>
          <cell r="S74">
            <v>5</v>
          </cell>
          <cell r="T74">
            <v>0.41666666666666669</v>
          </cell>
        </row>
        <row r="75">
          <cell r="E75" t="str">
            <v>WU340R-TKMRSD3</v>
          </cell>
          <cell r="F75" t="str">
            <v xml:space="preserve"> WU 34 HT</v>
          </cell>
          <cell r="H75">
            <v>1</v>
          </cell>
          <cell r="I75">
            <v>0</v>
          </cell>
          <cell r="L75">
            <v>0</v>
          </cell>
          <cell r="M75">
            <v>1</v>
          </cell>
          <cell r="O75">
            <v>1</v>
          </cell>
          <cell r="Q75">
            <v>1</v>
          </cell>
          <cell r="R75">
            <v>0</v>
          </cell>
          <cell r="S75">
            <v>4</v>
          </cell>
          <cell r="T75">
            <v>0.33333333333333331</v>
          </cell>
        </row>
        <row r="76">
          <cell r="E76" t="str">
            <v>XZU342R-TKMQSD3</v>
          </cell>
          <cell r="F76" t="str">
            <v xml:space="preserve"> XZ 34 GT</v>
          </cell>
          <cell r="S76">
            <v>0</v>
          </cell>
          <cell r="T76">
            <v>0</v>
          </cell>
        </row>
        <row r="77">
          <cell r="B77" t="str">
            <v>DYNA TOTAL</v>
          </cell>
          <cell r="G77">
            <v>0</v>
          </cell>
          <cell r="H77">
            <v>3</v>
          </cell>
          <cell r="I77">
            <v>1</v>
          </cell>
          <cell r="J77">
            <v>2</v>
          </cell>
          <cell r="K77">
            <v>1</v>
          </cell>
          <cell r="L77">
            <v>3</v>
          </cell>
          <cell r="M77">
            <v>5</v>
          </cell>
          <cell r="N77">
            <v>3</v>
          </cell>
          <cell r="O77">
            <v>3</v>
          </cell>
          <cell r="P77">
            <v>4</v>
          </cell>
          <cell r="Q77">
            <v>4</v>
          </cell>
          <cell r="R77">
            <v>3</v>
          </cell>
          <cell r="S77">
            <v>32</v>
          </cell>
          <cell r="T77">
            <v>2.666666666666667</v>
          </cell>
        </row>
        <row r="78">
          <cell r="E78" t="str">
            <v>CROWN FS</v>
          </cell>
          <cell r="F78" t="str">
            <v>CROWN FS</v>
          </cell>
          <cell r="S78">
            <v>0</v>
          </cell>
          <cell r="T78">
            <v>0</v>
          </cell>
        </row>
        <row r="79">
          <cell r="E79" t="str">
            <v>PREVIA FS</v>
          </cell>
          <cell r="F79" t="str">
            <v>PREVIA FS</v>
          </cell>
          <cell r="S79">
            <v>0</v>
          </cell>
          <cell r="T79">
            <v>0</v>
          </cell>
        </row>
        <row r="80">
          <cell r="B80" t="str">
            <v>CBU MODEL TOTAL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A81" t="str">
            <v>NON COMMERCIAL TOTAL</v>
          </cell>
          <cell r="G81">
            <v>187</v>
          </cell>
          <cell r="H81">
            <v>193</v>
          </cell>
          <cell r="I81">
            <v>228</v>
          </cell>
          <cell r="J81">
            <v>232</v>
          </cell>
          <cell r="K81">
            <v>236</v>
          </cell>
          <cell r="L81">
            <v>240</v>
          </cell>
          <cell r="M81">
            <v>259</v>
          </cell>
          <cell r="N81">
            <v>267</v>
          </cell>
          <cell r="O81">
            <v>274</v>
          </cell>
          <cell r="P81">
            <v>272</v>
          </cell>
          <cell r="Q81">
            <v>218</v>
          </cell>
          <cell r="R81">
            <v>198</v>
          </cell>
          <cell r="S81">
            <v>2804</v>
          </cell>
          <cell r="T81">
            <v>233.66666666666666</v>
          </cell>
        </row>
        <row r="82">
          <cell r="A82" t="str">
            <v>COMMERCIAL TOTAL</v>
          </cell>
          <cell r="G82">
            <v>3</v>
          </cell>
          <cell r="H82">
            <v>5</v>
          </cell>
          <cell r="I82">
            <v>4</v>
          </cell>
          <cell r="J82">
            <v>6</v>
          </cell>
          <cell r="K82">
            <v>4</v>
          </cell>
          <cell r="L82">
            <v>7</v>
          </cell>
          <cell r="M82">
            <v>8</v>
          </cell>
          <cell r="N82">
            <v>6</v>
          </cell>
          <cell r="O82">
            <v>6</v>
          </cell>
          <cell r="P82">
            <v>7</v>
          </cell>
          <cell r="Q82">
            <v>6</v>
          </cell>
          <cell r="R82">
            <v>4</v>
          </cell>
          <cell r="S82">
            <v>66</v>
          </cell>
          <cell r="T82">
            <v>5.5</v>
          </cell>
        </row>
        <row r="83">
          <cell r="A83" t="str">
            <v>GRAND TOTAL</v>
          </cell>
          <cell r="G83">
            <v>190</v>
          </cell>
          <cell r="H83">
            <v>198</v>
          </cell>
          <cell r="I83">
            <v>232</v>
          </cell>
          <cell r="J83">
            <v>238</v>
          </cell>
          <cell r="K83">
            <v>240</v>
          </cell>
          <cell r="L83">
            <v>247</v>
          </cell>
          <cell r="M83">
            <v>267</v>
          </cell>
          <cell r="N83">
            <v>273</v>
          </cell>
          <cell r="O83">
            <v>280</v>
          </cell>
          <cell r="P83">
            <v>279</v>
          </cell>
          <cell r="Q83">
            <v>224</v>
          </cell>
          <cell r="R83">
            <v>202</v>
          </cell>
          <cell r="S83">
            <v>2870</v>
          </cell>
          <cell r="T83">
            <v>239.16666666666666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look"/>
      <sheetName val="SAP"/>
      <sheetName val="MPP "/>
      <sheetName val="gaji, welfare kary. saat ini"/>
      <sheetName val="gaji, welfare kary. tambahan"/>
      <sheetName val="gaji, welfare, astek pensiun"/>
      <sheetName val="pend&amp;pel"/>
      <sheetName val="Seragam"/>
      <sheetName val="R&amp;D"/>
      <sheetName val="By. rekrut"/>
      <sheetName val="sumbangan"/>
      <sheetName val="representasi"/>
      <sheetName val="spd"/>
      <sheetName val="Iklan &amp; promosi"/>
      <sheetName val="Bhn Bkr &amp; Pelumas"/>
      <sheetName val="Perbaikan&amp;Pemeliharan"/>
      <sheetName val="Peralatan Bangunan"/>
      <sheetName val="Peralatan Ktr"/>
      <sheetName val="Perabot ktr"/>
      <sheetName val="Peralatan Bkl"/>
      <sheetName val="Peralatan Gdg"/>
      <sheetName val="Peralatan"/>
      <sheetName val="Capex&amp;Penyusutan"/>
      <sheetName val="EHS"/>
      <sheetName val="Pengiriman Pergudangan"/>
      <sheetName val="list ,air&amp; gas"/>
      <sheetName val="komunikasi"/>
      <sheetName val="Admin Kantor"/>
      <sheetName val="Jasa tng.ahli"/>
      <sheetName val="Ass.perdgn"/>
      <sheetName val="By tender"/>
      <sheetName val="Pajak&amp;Lisensi"/>
      <sheetName val="by.bank"/>
      <sheetName val="sewa"/>
      <sheetName val="Asuransi"/>
      <sheetName val="Keamanan"/>
      <sheetName val="Klaim"/>
      <sheetName val="Pdc&amp;Ass"/>
      <sheetName val="Other Alloc"/>
      <sheetName val="MB"/>
      <sheetName val="Actual"/>
      <sheetName val="Presentasi"/>
      <sheetName val="Lamp1-COE TOTAL"/>
      <sheetName val="Lamp2-Summary ACTIVITY"/>
      <sheetName val="Lamp3-Detail ACTIVITY"/>
      <sheetName val="Lamp4-complete ACTIVITY"/>
      <sheetName val="RSSP"/>
      <sheetName val="Proses_Mes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b"/>
      <sheetName val="Mar"/>
      <sheetName val="Apr"/>
      <sheetName val="Mei"/>
      <sheetName val="Juni"/>
      <sheetName val="Juli"/>
      <sheetName val="Agt"/>
      <sheetName val="Sept"/>
      <sheetName val="Okt"/>
      <sheetName val="Nop"/>
      <sheetName val="Des"/>
      <sheetName val="Data"/>
      <sheetName val="Produktivitas Sls"/>
      <sheetName val="JND"/>
      <sheetName val="Summary Report  Indirect"/>
    </sheetNames>
    <sheetDataSet>
      <sheetData sheetId="0">
        <row r="2">
          <cell r="J2" t="str">
            <v>AF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7</v>
          </cell>
          <cell r="Q2">
            <v>1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8</v>
          </cell>
          <cell r="X2">
            <v>41</v>
          </cell>
        </row>
        <row r="3">
          <cell r="J3" t="str">
            <v>AM</v>
          </cell>
          <cell r="K3">
            <v>0</v>
          </cell>
          <cell r="L3">
            <v>1</v>
          </cell>
          <cell r="M3">
            <v>0</v>
          </cell>
          <cell r="N3">
            <v>0</v>
          </cell>
          <cell r="O3">
            <v>0</v>
          </cell>
          <cell r="P3">
            <v>5</v>
          </cell>
          <cell r="Q3">
            <v>0</v>
          </cell>
          <cell r="R3">
            <v>0</v>
          </cell>
          <cell r="S3">
            <v>0</v>
          </cell>
          <cell r="T3">
            <v>1</v>
          </cell>
          <cell r="U3">
            <v>0</v>
          </cell>
          <cell r="V3">
            <v>0</v>
          </cell>
          <cell r="W3">
            <v>7</v>
          </cell>
          <cell r="X3">
            <v>40</v>
          </cell>
        </row>
        <row r="4">
          <cell r="J4" t="str">
            <v>AR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8</v>
          </cell>
          <cell r="Q4">
            <v>0</v>
          </cell>
          <cell r="R4">
            <v>1</v>
          </cell>
          <cell r="S4">
            <v>2</v>
          </cell>
          <cell r="T4">
            <v>0</v>
          </cell>
          <cell r="U4">
            <v>0</v>
          </cell>
          <cell r="V4">
            <v>0</v>
          </cell>
          <cell r="W4">
            <v>11</v>
          </cell>
          <cell r="X4">
            <v>60</v>
          </cell>
        </row>
        <row r="5">
          <cell r="J5" t="str">
            <v>AS</v>
          </cell>
          <cell r="K5">
            <v>0</v>
          </cell>
          <cell r="L5">
            <v>0</v>
          </cell>
          <cell r="M5">
            <v>2</v>
          </cell>
          <cell r="N5">
            <v>0</v>
          </cell>
          <cell r="O5">
            <v>0</v>
          </cell>
          <cell r="P5">
            <v>5</v>
          </cell>
          <cell r="Q5">
            <v>9</v>
          </cell>
          <cell r="R5">
            <v>0</v>
          </cell>
          <cell r="S5">
            <v>2</v>
          </cell>
          <cell r="T5">
            <v>1</v>
          </cell>
          <cell r="U5">
            <v>0</v>
          </cell>
          <cell r="V5">
            <v>0</v>
          </cell>
          <cell r="W5">
            <v>19</v>
          </cell>
          <cell r="X5">
            <v>112</v>
          </cell>
        </row>
        <row r="6">
          <cell r="J6" t="str">
            <v>BI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3</v>
          </cell>
          <cell r="Q6">
            <v>4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7</v>
          </cell>
          <cell r="X6">
            <v>39</v>
          </cell>
        </row>
        <row r="7">
          <cell r="J7" t="str">
            <v>DS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3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4</v>
          </cell>
          <cell r="X7">
            <v>23</v>
          </cell>
        </row>
        <row r="8">
          <cell r="J8" t="str">
            <v>EF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7</v>
          </cell>
          <cell r="Q8">
            <v>2</v>
          </cell>
          <cell r="R8">
            <v>1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</v>
          </cell>
          <cell r="X8">
            <v>57</v>
          </cell>
        </row>
        <row r="9">
          <cell r="J9" t="str">
            <v>EW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3</v>
          </cell>
          <cell r="Q9">
            <v>7</v>
          </cell>
          <cell r="R9">
            <v>0</v>
          </cell>
          <cell r="S9">
            <v>0</v>
          </cell>
          <cell r="T9">
            <v>0</v>
          </cell>
          <cell r="U9">
            <v>2</v>
          </cell>
          <cell r="V9">
            <v>0</v>
          </cell>
          <cell r="W9">
            <v>12</v>
          </cell>
          <cell r="X9">
            <v>73</v>
          </cell>
        </row>
        <row r="10">
          <cell r="J10" t="str">
            <v>FA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2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2</v>
          </cell>
          <cell r="X10">
            <v>10</v>
          </cell>
        </row>
        <row r="11">
          <cell r="J11" t="str">
            <v>FN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1</v>
          </cell>
          <cell r="Q11">
            <v>2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17</v>
          </cell>
        </row>
        <row r="12">
          <cell r="J12" t="str">
            <v>FS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2</v>
          </cell>
          <cell r="Q12">
            <v>1</v>
          </cell>
          <cell r="R12">
            <v>0</v>
          </cell>
          <cell r="S12">
            <v>0</v>
          </cell>
          <cell r="T12">
            <v>1</v>
          </cell>
          <cell r="U12">
            <v>0</v>
          </cell>
          <cell r="V12">
            <v>0</v>
          </cell>
          <cell r="W12">
            <v>4</v>
          </cell>
          <cell r="X12">
            <v>23</v>
          </cell>
        </row>
        <row r="13">
          <cell r="J13" t="str">
            <v>HF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3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3</v>
          </cell>
          <cell r="X13">
            <v>15</v>
          </cell>
        </row>
        <row r="14">
          <cell r="J14" t="str">
            <v>HY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3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3</v>
          </cell>
          <cell r="X14">
            <v>18</v>
          </cell>
        </row>
        <row r="15">
          <cell r="J15" t="str">
            <v>IF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7</v>
          </cell>
          <cell r="R15">
            <v>1</v>
          </cell>
          <cell r="S15">
            <v>0</v>
          </cell>
          <cell r="T15">
            <v>6</v>
          </cell>
          <cell r="U15">
            <v>1</v>
          </cell>
          <cell r="V15">
            <v>1</v>
          </cell>
          <cell r="W15">
            <v>16</v>
          </cell>
          <cell r="X15">
            <v>109</v>
          </cell>
        </row>
        <row r="16">
          <cell r="J16" t="str">
            <v>IR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7</v>
          </cell>
          <cell r="Q16">
            <v>5</v>
          </cell>
          <cell r="R16">
            <v>1</v>
          </cell>
          <cell r="S16">
            <v>1</v>
          </cell>
          <cell r="T16">
            <v>1</v>
          </cell>
          <cell r="U16">
            <v>0</v>
          </cell>
          <cell r="V16">
            <v>0</v>
          </cell>
          <cell r="W16">
            <v>15</v>
          </cell>
          <cell r="X16">
            <v>87</v>
          </cell>
        </row>
        <row r="17">
          <cell r="J17" t="str">
            <v>JF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2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</v>
          </cell>
          <cell r="X17">
            <v>10</v>
          </cell>
        </row>
        <row r="18">
          <cell r="J18" t="str">
            <v>JJ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1</v>
          </cell>
          <cell r="Q18">
            <v>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6</v>
          </cell>
          <cell r="X18">
            <v>35</v>
          </cell>
        </row>
        <row r="19">
          <cell r="J19" t="str">
            <v>JL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6</v>
          </cell>
          <cell r="Q19">
            <v>2</v>
          </cell>
          <cell r="R19">
            <v>0</v>
          </cell>
          <cell r="S19">
            <v>3</v>
          </cell>
          <cell r="T19">
            <v>0</v>
          </cell>
          <cell r="U19">
            <v>0</v>
          </cell>
          <cell r="V19">
            <v>0</v>
          </cell>
          <cell r="W19">
            <v>11</v>
          </cell>
          <cell r="X19">
            <v>57</v>
          </cell>
        </row>
        <row r="20">
          <cell r="J20" t="str">
            <v>JN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7</v>
          </cell>
          <cell r="Q20">
            <v>12</v>
          </cell>
          <cell r="R20">
            <v>3</v>
          </cell>
          <cell r="S20">
            <v>0</v>
          </cell>
          <cell r="T20">
            <v>5</v>
          </cell>
          <cell r="U20">
            <v>0</v>
          </cell>
          <cell r="V20">
            <v>0</v>
          </cell>
          <cell r="W20">
            <v>27</v>
          </cell>
          <cell r="X20">
            <v>172</v>
          </cell>
        </row>
        <row r="21">
          <cell r="J21" t="str">
            <v>JR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2</v>
          </cell>
          <cell r="Q21">
            <v>0</v>
          </cell>
          <cell r="R21">
            <v>1</v>
          </cell>
          <cell r="S21">
            <v>2</v>
          </cell>
          <cell r="T21">
            <v>0</v>
          </cell>
          <cell r="U21">
            <v>0</v>
          </cell>
          <cell r="V21">
            <v>0</v>
          </cell>
          <cell r="W21">
            <v>5</v>
          </cell>
          <cell r="X21">
            <v>30</v>
          </cell>
        </row>
        <row r="22">
          <cell r="J22" t="str">
            <v>MC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2</v>
          </cell>
          <cell r="Q22">
            <v>1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3</v>
          </cell>
          <cell r="X22">
            <v>16</v>
          </cell>
        </row>
        <row r="23">
          <cell r="J23" t="str">
            <v>MF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6</v>
          </cell>
          <cell r="Q23">
            <v>2</v>
          </cell>
          <cell r="R23">
            <v>2</v>
          </cell>
          <cell r="S23">
            <v>0</v>
          </cell>
          <cell r="T23">
            <v>1</v>
          </cell>
          <cell r="U23">
            <v>0</v>
          </cell>
          <cell r="V23">
            <v>0</v>
          </cell>
          <cell r="W23">
            <v>11</v>
          </cell>
          <cell r="X23">
            <v>69</v>
          </cell>
        </row>
        <row r="24">
          <cell r="J24" t="str">
            <v>MI</v>
          </cell>
          <cell r="K24">
            <v>0</v>
          </cell>
          <cell r="L24">
            <v>0</v>
          </cell>
          <cell r="M24">
            <v>0</v>
          </cell>
          <cell r="N24">
            <v>1</v>
          </cell>
          <cell r="O24">
            <v>0</v>
          </cell>
          <cell r="P24">
            <v>4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5</v>
          </cell>
          <cell r="X24">
            <v>31</v>
          </cell>
        </row>
        <row r="25">
          <cell r="J25" t="str">
            <v>MR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1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1</v>
          </cell>
          <cell r="X25">
            <v>10</v>
          </cell>
        </row>
        <row r="26">
          <cell r="J26" t="str">
            <v>RN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</v>
          </cell>
          <cell r="Q26">
            <v>0</v>
          </cell>
          <cell r="R26">
            <v>1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3</v>
          </cell>
          <cell r="X26">
            <v>20</v>
          </cell>
        </row>
        <row r="27">
          <cell r="J27" t="str">
            <v>RY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2</v>
          </cell>
          <cell r="Q27">
            <v>2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4</v>
          </cell>
          <cell r="X27">
            <v>22</v>
          </cell>
        </row>
        <row r="28">
          <cell r="J28" t="str">
            <v>SJ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3</v>
          </cell>
          <cell r="Q28">
            <v>1</v>
          </cell>
          <cell r="R28">
            <v>0</v>
          </cell>
          <cell r="S28">
            <v>0</v>
          </cell>
          <cell r="T28">
            <v>1</v>
          </cell>
          <cell r="U28">
            <v>0</v>
          </cell>
          <cell r="V28">
            <v>0</v>
          </cell>
          <cell r="W28">
            <v>5</v>
          </cell>
          <cell r="X28">
            <v>28</v>
          </cell>
        </row>
        <row r="29">
          <cell r="J29" t="str">
            <v>SL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6</v>
          </cell>
          <cell r="Q29">
            <v>2</v>
          </cell>
          <cell r="R29">
            <v>0</v>
          </cell>
          <cell r="S29">
            <v>1</v>
          </cell>
          <cell r="T29">
            <v>0</v>
          </cell>
          <cell r="U29">
            <v>0</v>
          </cell>
          <cell r="V29">
            <v>0</v>
          </cell>
          <cell r="W29">
            <v>9</v>
          </cell>
          <cell r="X29">
            <v>47</v>
          </cell>
        </row>
        <row r="30">
          <cell r="J30" t="str">
            <v>SS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2</v>
          </cell>
          <cell r="Q30">
            <v>4</v>
          </cell>
          <cell r="R30">
            <v>0</v>
          </cell>
          <cell r="S30">
            <v>1</v>
          </cell>
          <cell r="T30">
            <v>0</v>
          </cell>
          <cell r="U30">
            <v>0</v>
          </cell>
          <cell r="V30">
            <v>0</v>
          </cell>
          <cell r="W30">
            <v>7</v>
          </cell>
          <cell r="X30">
            <v>39</v>
          </cell>
        </row>
        <row r="31">
          <cell r="J31" t="str">
            <v>ST</v>
          </cell>
          <cell r="K31">
            <v>0</v>
          </cell>
          <cell r="L31">
            <v>0</v>
          </cell>
          <cell r="M31">
            <v>1</v>
          </cell>
          <cell r="N31">
            <v>0</v>
          </cell>
          <cell r="O31">
            <v>0</v>
          </cell>
          <cell r="P31">
            <v>10</v>
          </cell>
          <cell r="Q31">
            <v>4</v>
          </cell>
          <cell r="R31">
            <v>0</v>
          </cell>
          <cell r="S31">
            <v>0</v>
          </cell>
          <cell r="T31">
            <v>3</v>
          </cell>
          <cell r="U31">
            <v>0</v>
          </cell>
          <cell r="V31">
            <v>0</v>
          </cell>
          <cell r="W31">
            <v>18</v>
          </cell>
          <cell r="X31">
            <v>103</v>
          </cell>
        </row>
        <row r="32">
          <cell r="J32" t="str">
            <v>WA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1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</v>
          </cell>
          <cell r="X32">
            <v>11</v>
          </cell>
        </row>
        <row r="33">
          <cell r="J33" t="str">
            <v>WI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5</v>
          </cell>
          <cell r="Q33">
            <v>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7</v>
          </cell>
          <cell r="X33">
            <v>37</v>
          </cell>
        </row>
        <row r="34">
          <cell r="J34" t="str">
            <v>WR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6</v>
          </cell>
          <cell r="Q34">
            <v>2</v>
          </cell>
          <cell r="R34">
            <v>0</v>
          </cell>
          <cell r="S34">
            <v>1</v>
          </cell>
          <cell r="T34">
            <v>0</v>
          </cell>
          <cell r="U34">
            <v>0</v>
          </cell>
          <cell r="V34">
            <v>0</v>
          </cell>
          <cell r="W34">
            <v>9</v>
          </cell>
          <cell r="X34">
            <v>47</v>
          </cell>
        </row>
        <row r="35">
          <cell r="J35" t="str">
            <v>YY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1</v>
          </cell>
          <cell r="Q35">
            <v>0</v>
          </cell>
          <cell r="R35">
            <v>0</v>
          </cell>
          <cell r="S35">
            <v>1</v>
          </cell>
          <cell r="T35">
            <v>7</v>
          </cell>
          <cell r="U35">
            <v>0</v>
          </cell>
          <cell r="V35">
            <v>0</v>
          </cell>
          <cell r="W35">
            <v>9</v>
          </cell>
          <cell r="X35">
            <v>59</v>
          </cell>
        </row>
        <row r="36">
          <cell r="J36" t="str">
            <v>ZF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</sheetData>
      <sheetData sheetId="1">
        <row r="2">
          <cell r="J2" t="str">
            <v>AF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</row>
        <row r="3">
          <cell r="J3" t="str">
            <v>AM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</row>
        <row r="4">
          <cell r="J4" t="str">
            <v>AR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</row>
        <row r="5">
          <cell r="J5" t="str">
            <v>AS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J6" t="str">
            <v>BI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J7" t="str">
            <v>DS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J8" t="str">
            <v>EF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J9" t="str">
            <v>EW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J10" t="str">
            <v>FA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J11" t="str">
            <v>FN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J12" t="str">
            <v>FS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J13" t="str">
            <v>HF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J14" t="str">
            <v>HY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J15" t="str">
            <v>IF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J16" t="str">
            <v>IR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J17" t="str">
            <v>JF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J18" t="str">
            <v>JJ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J19" t="str">
            <v>JL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J20" t="str">
            <v>JN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J21" t="str">
            <v>JR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J22" t="str">
            <v>MC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J23" t="str">
            <v>MF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J24" t="str">
            <v>MI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J25" t="str">
            <v>MR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J26" t="str">
            <v>RN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J27" t="str">
            <v>RY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J28" t="str">
            <v>SJ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J29" t="str">
            <v>SL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J30" t="str">
            <v>SS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J31" t="str">
            <v>ST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J32" t="str">
            <v>WA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J33" t="str">
            <v>WI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J34" t="str">
            <v>WR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J35" t="str">
            <v>YY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J36" t="str">
            <v>ZF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</sheetData>
      <sheetData sheetId="2" refreshError="1">
        <row r="2">
          <cell r="J2" t="str">
            <v>AF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</row>
        <row r="3">
          <cell r="J3" t="str">
            <v>AM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</row>
        <row r="4">
          <cell r="J4" t="str">
            <v>AR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</row>
        <row r="5">
          <cell r="J5" t="str">
            <v>AS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J6" t="str">
            <v>BI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J7" t="str">
            <v>DS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J8" t="str">
            <v>EF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J9" t="str">
            <v>EW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J10" t="str">
            <v>FA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J11" t="str">
            <v>FN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J12" t="str">
            <v>FS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J13" t="str">
            <v>HF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J14" t="str">
            <v>HY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J15" t="str">
            <v>IF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J16" t="str">
            <v>IR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J17" t="str">
            <v>JF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J18" t="str">
            <v>JJ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J19" t="str">
            <v>JL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J20" t="str">
            <v>JN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J21" t="str">
            <v>JR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J22" t="str">
            <v>MC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J23" t="str">
            <v>MF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J24" t="str">
            <v>MI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J25" t="str">
            <v>MR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J26" t="str">
            <v>RN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J27" t="str">
            <v>RY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J28" t="str">
            <v>SJ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J29" t="str">
            <v>SL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J30" t="str">
            <v>SS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J31" t="str">
            <v>ST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J32" t="str">
            <v>WA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J33" t="str">
            <v>WI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J34" t="str">
            <v>WR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J35" t="str">
            <v>YY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J36" t="str">
            <v>ZF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</sheetData>
      <sheetData sheetId="3" refreshError="1">
        <row r="2">
          <cell r="J2" t="str">
            <v>AF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</row>
        <row r="3">
          <cell r="J3" t="str">
            <v>AM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</row>
        <row r="4">
          <cell r="J4" t="str">
            <v>AR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</row>
        <row r="5">
          <cell r="J5" t="str">
            <v>AS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J6" t="str">
            <v>BI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J7" t="str">
            <v>DS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J8" t="str">
            <v>EF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J9" t="str">
            <v>EW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J10" t="str">
            <v>FA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J11" t="str">
            <v>FN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J12" t="str">
            <v>FS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J13" t="str">
            <v>HF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J14" t="str">
            <v>HY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J15" t="str">
            <v>IF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J16" t="str">
            <v>IR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J17" t="str">
            <v>JF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J18" t="str">
            <v>JJ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J19" t="str">
            <v>JL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J20" t="str">
            <v>JN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J21" t="str">
            <v>JR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J22" t="str">
            <v>MC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J23" t="str">
            <v>MF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J24" t="str">
            <v>MI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J25" t="str">
            <v>MR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J26" t="str">
            <v>RN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J27" t="str">
            <v>RY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J28" t="str">
            <v>SJ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J29" t="str">
            <v>SL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J30" t="str">
            <v>SS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J31" t="str">
            <v>ST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J32" t="str">
            <v>WA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J33" t="str">
            <v>WI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J34" t="str">
            <v>WR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J35" t="str">
            <v>YY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J36" t="str">
            <v>ZF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</sheetData>
      <sheetData sheetId="4" refreshError="1">
        <row r="2">
          <cell r="J2" t="str">
            <v>AF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</row>
        <row r="3">
          <cell r="J3" t="str">
            <v>AM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</row>
        <row r="4">
          <cell r="J4" t="str">
            <v>AR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</row>
        <row r="5">
          <cell r="J5" t="str">
            <v>AS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J6" t="str">
            <v>BI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J7" t="str">
            <v>DS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J8" t="str">
            <v>EF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J9" t="str">
            <v>EW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J10" t="str">
            <v>FA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J11" t="str">
            <v>FN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J12" t="str">
            <v>FS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J13" t="str">
            <v>HF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J14" t="str">
            <v>HY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J15" t="str">
            <v>IF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J16" t="str">
            <v>IR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J17" t="str">
            <v>JF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J18" t="str">
            <v>JJ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J19" t="str">
            <v>JL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J20" t="str">
            <v>JN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J21" t="str">
            <v>JR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J22" t="str">
            <v>MC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J23" t="str">
            <v>MF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J24" t="str">
            <v>MI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J25" t="str">
            <v>MR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J26" t="str">
            <v>RN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J27" t="str">
            <v>RY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J28" t="str">
            <v>SJ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J29" t="str">
            <v>SL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J30" t="str">
            <v>SS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J31" t="str">
            <v>ST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J32" t="str">
            <v>WA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J33" t="str">
            <v>WI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J34" t="str">
            <v>WR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J35" t="str">
            <v>YY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J36" t="str">
            <v>ZF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</sheetData>
      <sheetData sheetId="5" refreshError="1">
        <row r="2">
          <cell r="J2" t="str">
            <v>AF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</row>
        <row r="3">
          <cell r="J3" t="str">
            <v>AM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</row>
        <row r="4">
          <cell r="J4" t="str">
            <v>AR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</row>
        <row r="5">
          <cell r="J5" t="str">
            <v>AS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J6" t="str">
            <v>BI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J7" t="str">
            <v>DS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J8" t="str">
            <v>EF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J9" t="str">
            <v>EW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J10" t="str">
            <v>FA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J11" t="str">
            <v>FN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J12" t="str">
            <v>FS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J13" t="str">
            <v>HF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J14" t="str">
            <v>HY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J15" t="str">
            <v>IF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J16" t="str">
            <v>IR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J17" t="str">
            <v>JF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J18" t="str">
            <v>JJ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J19" t="str">
            <v>JL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J20" t="str">
            <v>JN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J21" t="str">
            <v>JR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J22" t="str">
            <v>MC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J23" t="str">
            <v>MF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J24" t="str">
            <v>MI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J25" t="str">
            <v>MR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J26" t="str">
            <v>RN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J27" t="str">
            <v>RY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J28" t="str">
            <v>SJ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J29" t="str">
            <v>SL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J30" t="str">
            <v>SS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J31" t="str">
            <v>ST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J32" t="str">
            <v>WA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J33" t="str">
            <v>WI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J34" t="str">
            <v>WR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J35" t="str">
            <v>YY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J36" t="str">
            <v>ZF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</sheetData>
      <sheetData sheetId="6" refreshError="1">
        <row r="2">
          <cell r="J2" t="str">
            <v>AF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</row>
        <row r="3">
          <cell r="J3" t="str">
            <v>AM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</row>
        <row r="4">
          <cell r="J4" t="str">
            <v>AR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</row>
        <row r="5">
          <cell r="J5" t="str">
            <v>AS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J6" t="str">
            <v>BI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J7" t="str">
            <v>DS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J8" t="str">
            <v>EF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J9" t="str">
            <v>EW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J10" t="str">
            <v>FA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J11" t="str">
            <v>FN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J12" t="str">
            <v>FS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J13" t="str">
            <v>HF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J14" t="str">
            <v>HY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J15" t="str">
            <v>IF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J16" t="str">
            <v>IR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J17" t="str">
            <v>JF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J18" t="str">
            <v>JJ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J19" t="str">
            <v>JL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J20" t="str">
            <v>JN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J21" t="str">
            <v>JR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J22" t="str">
            <v>MC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J23" t="str">
            <v>MF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J24" t="str">
            <v>MI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J25" t="str">
            <v>MR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J26" t="str">
            <v>RN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J27" t="str">
            <v>RY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J28" t="str">
            <v>SJ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J29" t="str">
            <v>SL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J30" t="str">
            <v>SS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J31" t="str">
            <v>ST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J32" t="str">
            <v>WA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J33" t="str">
            <v>WI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J34" t="str">
            <v>WR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J35" t="str">
            <v>YY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J36" t="str">
            <v>ZF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</sheetData>
      <sheetData sheetId="7" refreshError="1">
        <row r="2">
          <cell r="J2" t="str">
            <v>AF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</row>
        <row r="3">
          <cell r="J3" t="str">
            <v>AM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</row>
        <row r="4">
          <cell r="J4" t="str">
            <v>AR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</row>
        <row r="5">
          <cell r="J5" t="str">
            <v>AS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J6" t="str">
            <v>BI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J7" t="str">
            <v>DS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J8" t="str">
            <v>EF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J9" t="str">
            <v>EW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J10" t="str">
            <v>FA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J11" t="str">
            <v>FN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J12" t="str">
            <v>FS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J13" t="str">
            <v>HF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J14" t="str">
            <v>HY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J15" t="str">
            <v>IF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J16" t="str">
            <v>IR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J17" t="str">
            <v>JF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J18" t="str">
            <v>JJ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J19" t="str">
            <v>JL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J20" t="str">
            <v>JN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J21" t="str">
            <v>JR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J22" t="str">
            <v>MC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J23" t="str">
            <v>MF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J24" t="str">
            <v>MI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J25" t="str">
            <v>MR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J26" t="str">
            <v>RN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J27" t="str">
            <v>RY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J28" t="str">
            <v>SJ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J29" t="str">
            <v>SL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J30" t="str">
            <v>SS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J31" t="str">
            <v>ST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J32" t="str">
            <v>WA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J33" t="str">
            <v>WI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J34" t="str">
            <v>WR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J35" t="str">
            <v>YY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J36" t="str">
            <v>ZF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</sheetData>
      <sheetData sheetId="8" refreshError="1">
        <row r="2">
          <cell r="J2" t="str">
            <v>AF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</row>
        <row r="3">
          <cell r="J3" t="str">
            <v>AM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</row>
        <row r="4">
          <cell r="J4" t="str">
            <v>AR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</row>
        <row r="5">
          <cell r="J5" t="str">
            <v>AS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J6" t="str">
            <v>BI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J7" t="str">
            <v>DS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J8" t="str">
            <v>EF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J9" t="str">
            <v>EW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J10" t="str">
            <v>FA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J11" t="str">
            <v>FN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J12" t="str">
            <v>FS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J13" t="str">
            <v>HF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J14" t="str">
            <v>HY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J15" t="str">
            <v>IF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J16" t="str">
            <v>IR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J17" t="str">
            <v>JF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J18" t="str">
            <v>JJ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J19" t="str">
            <v>JL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J20" t="str">
            <v>JN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J21" t="str">
            <v>JR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J22" t="str">
            <v>MC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J23" t="str">
            <v>MF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J24" t="str">
            <v>MI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J25" t="str">
            <v>MR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J26" t="str">
            <v>RN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J27" t="str">
            <v>RY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J28" t="str">
            <v>SJ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J29" t="str">
            <v>SL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J30" t="str">
            <v>SS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J31" t="str">
            <v>ST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J32" t="str">
            <v>WA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J33" t="str">
            <v>WI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J34" t="str">
            <v>WR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J35" t="str">
            <v>YY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J36" t="str">
            <v>ZF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</sheetData>
      <sheetData sheetId="9" refreshError="1">
        <row r="2">
          <cell r="J2" t="str">
            <v>AF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</row>
        <row r="3">
          <cell r="J3" t="str">
            <v>AM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</row>
        <row r="4">
          <cell r="J4" t="str">
            <v>AR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</row>
        <row r="5">
          <cell r="J5" t="str">
            <v>AS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J6" t="str">
            <v>BI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J7" t="str">
            <v>DS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J8" t="str">
            <v>EF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J9" t="str">
            <v>EW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J10" t="str">
            <v>FA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J11" t="str">
            <v>FN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J12" t="str">
            <v>FS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J13" t="str">
            <v>HF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J14" t="str">
            <v>HY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J15" t="str">
            <v>IF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J16" t="str">
            <v>IR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J17" t="str">
            <v>JF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J18" t="str">
            <v>JJ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J19" t="str">
            <v>JL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J20" t="str">
            <v>JN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J21" t="str">
            <v>JR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J22" t="str">
            <v>MC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J23" t="str">
            <v>MF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J24" t="str">
            <v>MI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J25" t="str">
            <v>MR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J26" t="str">
            <v>RN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J27" t="str">
            <v>RY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J28" t="str">
            <v>SJ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J29" t="str">
            <v>SL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J30" t="str">
            <v>SS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J31" t="str">
            <v>ST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J32" t="str">
            <v>WA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J33" t="str">
            <v>WI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J34" t="str">
            <v>WR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J35" t="str">
            <v>YY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J36" t="str">
            <v>ZF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</sheetData>
      <sheetData sheetId="10" refreshError="1">
        <row r="2">
          <cell r="J2" t="str">
            <v>AF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</row>
        <row r="3">
          <cell r="J3" t="str">
            <v>AM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</row>
        <row r="4">
          <cell r="J4" t="str">
            <v>AR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</row>
        <row r="5">
          <cell r="J5" t="str">
            <v>AS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J6" t="str">
            <v>BI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J7" t="str">
            <v>DS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J8" t="str">
            <v>EF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J9" t="str">
            <v>EW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J10" t="str">
            <v>FA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J11" t="str">
            <v>FN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J12" t="str">
            <v>FS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J13" t="str">
            <v>HF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J14" t="str">
            <v>HY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J15" t="str">
            <v>IF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J16" t="str">
            <v>IR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J17" t="str">
            <v>JF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J18" t="str">
            <v>JJ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J19" t="str">
            <v>JL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J20" t="str">
            <v>JN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J21" t="str">
            <v>JR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J22" t="str">
            <v>MC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J23" t="str">
            <v>MF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J24" t="str">
            <v>MI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J25" t="str">
            <v>MR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J26" t="str">
            <v>RN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J27" t="str">
            <v>RY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J28" t="str">
            <v>SJ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J29" t="str">
            <v>SL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J30" t="str">
            <v>SS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J31" t="str">
            <v>ST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J32" t="str">
            <v>WA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J33" t="str">
            <v>WI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J34" t="str">
            <v>WR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J35" t="str">
            <v>YY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J36" t="str">
            <v>ZF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</sheetData>
      <sheetData sheetId="11" refreshError="1">
        <row r="2">
          <cell r="J2" t="str">
            <v>AF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</row>
        <row r="3">
          <cell r="J3" t="str">
            <v>AM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</row>
        <row r="4">
          <cell r="J4" t="str">
            <v>AR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</row>
        <row r="5">
          <cell r="J5" t="str">
            <v>AS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J6" t="str">
            <v>BI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J7" t="str">
            <v>DS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J8" t="str">
            <v>EF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J9" t="str">
            <v>EW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J10" t="str">
            <v>FA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J11" t="str">
            <v>FN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J12" t="str">
            <v>FS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J13" t="str">
            <v>HF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J14" t="str">
            <v>HY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J15" t="str">
            <v>IF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J16" t="str">
            <v>IR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J17" t="str">
            <v>JF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J18" t="str">
            <v>JJ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J19" t="str">
            <v>JL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J20" t="str">
            <v>JN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J21" t="str">
            <v>JR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J22" t="str">
            <v>MC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J23" t="str">
            <v>MF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J24" t="str">
            <v>MI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J25" t="str">
            <v>MR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J26" t="str">
            <v>RN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J27" t="str">
            <v>RY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J28" t="str">
            <v>SJ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J29" t="str">
            <v>SL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J30" t="str">
            <v>SS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J31" t="str">
            <v>ST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J32" t="str">
            <v>WA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J33" t="str">
            <v>WI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J34" t="str">
            <v>WR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J35" t="str">
            <v>YY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J36" t="str">
            <v>ZF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x Tot CRM _ CHANNEL"/>
      <sheetName val="SAP"/>
      <sheetName val="MPP "/>
      <sheetName val="gaji, welfare kary. saat ini"/>
      <sheetName val="gaji, welfare kary. tambahan"/>
      <sheetName val="gaji, welfare, astek pensiun"/>
      <sheetName val="Seragam"/>
      <sheetName val="pend&amp;pel"/>
      <sheetName val="By. rekrut"/>
      <sheetName val="sumbangan"/>
      <sheetName val="representasi"/>
      <sheetName val="spd"/>
      <sheetName val="Iklan &amp; promosi"/>
      <sheetName val="R&amp;D"/>
      <sheetName val="Perbaikan&amp;Pemeliharan"/>
      <sheetName val="Bhn Bkr &amp; Pelumas"/>
      <sheetName val="Peralatan Bangunan"/>
      <sheetName val="Peralatan Ktr"/>
      <sheetName val="Perabot ktr"/>
      <sheetName val="Peralatan Bkl"/>
      <sheetName val="Peralatan Gdg"/>
      <sheetName val="Peralatan"/>
      <sheetName val="EHS"/>
      <sheetName val="Capex&amp;Penyusutan"/>
      <sheetName val="Pengiriman Pergudangan"/>
      <sheetName val="list ,air&amp; gas"/>
      <sheetName val="komunikasi"/>
      <sheetName val="adm ktr"/>
      <sheetName val="Jasa tng.ahli"/>
      <sheetName val="Ass.perdgn"/>
      <sheetName val="By tender"/>
      <sheetName val="Pajak&amp;Lisensi"/>
      <sheetName val="by.bank"/>
      <sheetName val="sewa"/>
      <sheetName val="Asuransi"/>
      <sheetName val="Keamanan"/>
      <sheetName val="Klaim"/>
      <sheetName val="Pdc&amp;Ass"/>
      <sheetName val="Other Alloc"/>
      <sheetName val="Opex Tot CRM &amp; CHANNEL"/>
      <sheetName val="Opex Tot (MP)"/>
      <sheetName val="ytd"/>
      <sheetName val="Opex Tot (Comb)"/>
      <sheetName val="rincian_iklan"/>
      <sheetName val="RSSP"/>
      <sheetName val="TB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yota Data"/>
      <sheetName val="Toyota"/>
      <sheetName val="Daihatsu"/>
      <sheetName val="Isuzu"/>
      <sheetName val="Daihatsu Data"/>
      <sheetName val="Isuzu Data"/>
      <sheetName val="raw"/>
      <sheetName val="MLK"/>
    </sheetNames>
    <sheetDataSet>
      <sheetData sheetId="0" refreshError="1">
        <row r="6">
          <cell r="A6" t="str">
            <v>NC42TXM</v>
          </cell>
          <cell r="B6" t="str">
            <v>Limo Taxi</v>
          </cell>
          <cell r="C6">
            <v>4285</v>
          </cell>
          <cell r="D6">
            <v>1695</v>
          </cell>
          <cell r="E6">
            <v>1435</v>
          </cell>
          <cell r="F6">
            <v>1010</v>
          </cell>
          <cell r="G6">
            <v>10.422512625</v>
          </cell>
          <cell r="J6">
            <v>1</v>
          </cell>
        </row>
        <row r="7">
          <cell r="A7" t="str">
            <v>NC42TXS</v>
          </cell>
          <cell r="B7" t="str">
            <v>Limo Taxi</v>
          </cell>
          <cell r="C7">
            <v>4285</v>
          </cell>
          <cell r="D7">
            <v>1695</v>
          </cell>
          <cell r="E7">
            <v>1435</v>
          </cell>
          <cell r="F7">
            <v>1010</v>
          </cell>
          <cell r="G7">
            <v>10.422512625</v>
          </cell>
          <cell r="J7">
            <v>1</v>
          </cell>
        </row>
        <row r="8">
          <cell r="J8">
            <v>1</v>
          </cell>
        </row>
        <row r="9">
          <cell r="A9" t="str">
            <v>NC42EM/TM</v>
          </cell>
          <cell r="B9" t="str">
            <v>Vios</v>
          </cell>
          <cell r="C9">
            <v>4285</v>
          </cell>
          <cell r="D9">
            <v>1695</v>
          </cell>
          <cell r="E9">
            <v>1435</v>
          </cell>
          <cell r="F9">
            <v>1010</v>
          </cell>
          <cell r="G9">
            <v>10.422512625</v>
          </cell>
          <cell r="J9">
            <v>1</v>
          </cell>
        </row>
        <row r="10">
          <cell r="A10" t="str">
            <v>NC42GM/TM</v>
          </cell>
          <cell r="B10" t="str">
            <v>Vios</v>
          </cell>
          <cell r="C10">
            <v>4285</v>
          </cell>
          <cell r="D10">
            <v>1695</v>
          </cell>
          <cell r="E10">
            <v>1435</v>
          </cell>
          <cell r="F10">
            <v>1020</v>
          </cell>
          <cell r="G10">
            <v>10.422512625</v>
          </cell>
          <cell r="J10">
            <v>1</v>
          </cell>
        </row>
        <row r="11">
          <cell r="A11" t="str">
            <v>NC42GA/TM</v>
          </cell>
          <cell r="B11" t="str">
            <v>Vios</v>
          </cell>
          <cell r="C11">
            <v>4285</v>
          </cell>
          <cell r="D11">
            <v>1695</v>
          </cell>
          <cell r="E11">
            <v>1435</v>
          </cell>
          <cell r="F11">
            <v>1040</v>
          </cell>
          <cell r="G11">
            <v>10.422512625</v>
          </cell>
          <cell r="J11">
            <v>1</v>
          </cell>
        </row>
        <row r="12">
          <cell r="A12" t="str">
            <v>NC42EM/TS</v>
          </cell>
          <cell r="B12" t="str">
            <v>Vios</v>
          </cell>
          <cell r="C12">
            <v>4285</v>
          </cell>
          <cell r="D12">
            <v>1695</v>
          </cell>
          <cell r="E12">
            <v>1435</v>
          </cell>
          <cell r="F12">
            <v>1010</v>
          </cell>
          <cell r="G12">
            <v>10.422512625</v>
          </cell>
          <cell r="J12">
            <v>1</v>
          </cell>
        </row>
        <row r="13">
          <cell r="A13" t="str">
            <v>NC42GM/TS</v>
          </cell>
          <cell r="B13" t="str">
            <v>Vios</v>
          </cell>
          <cell r="C13">
            <v>4285</v>
          </cell>
          <cell r="D13">
            <v>1695</v>
          </cell>
          <cell r="E13">
            <v>1435</v>
          </cell>
          <cell r="F13">
            <v>1020</v>
          </cell>
          <cell r="G13">
            <v>10.422512625</v>
          </cell>
          <cell r="J13">
            <v>1</v>
          </cell>
        </row>
        <row r="14">
          <cell r="A14" t="str">
            <v>NC42GA/TS</v>
          </cell>
          <cell r="B14" t="str">
            <v>Vios</v>
          </cell>
          <cell r="C14">
            <v>4285</v>
          </cell>
          <cell r="D14">
            <v>1695</v>
          </cell>
          <cell r="E14">
            <v>1435</v>
          </cell>
          <cell r="F14">
            <v>1040</v>
          </cell>
          <cell r="G14">
            <v>10.422512625</v>
          </cell>
          <cell r="J14">
            <v>1</v>
          </cell>
        </row>
        <row r="15">
          <cell r="J15">
            <v>1</v>
          </cell>
        </row>
        <row r="16">
          <cell r="A16" t="str">
            <v>NC42EM/TM</v>
          </cell>
          <cell r="B16" t="str">
            <v>Vios</v>
          </cell>
          <cell r="C16">
            <v>4285</v>
          </cell>
          <cell r="D16">
            <v>1695</v>
          </cell>
          <cell r="E16">
            <v>1435</v>
          </cell>
          <cell r="F16">
            <v>1010</v>
          </cell>
          <cell r="G16">
            <v>10.422512625</v>
          </cell>
          <cell r="J16">
            <v>1</v>
          </cell>
        </row>
        <row r="17">
          <cell r="A17" t="str">
            <v>NC42GM/TM</v>
          </cell>
          <cell r="B17" t="str">
            <v>Vios</v>
          </cell>
          <cell r="C17">
            <v>4285</v>
          </cell>
          <cell r="D17">
            <v>1695</v>
          </cell>
          <cell r="E17">
            <v>1435</v>
          </cell>
          <cell r="F17">
            <v>1020</v>
          </cell>
          <cell r="G17">
            <v>10.422512625</v>
          </cell>
          <cell r="J17">
            <v>1</v>
          </cell>
        </row>
        <row r="18">
          <cell r="A18" t="str">
            <v>NC42GA/TM</v>
          </cell>
          <cell r="B18" t="str">
            <v>Vios</v>
          </cell>
          <cell r="C18">
            <v>4285</v>
          </cell>
          <cell r="D18">
            <v>1695</v>
          </cell>
          <cell r="E18">
            <v>1435</v>
          </cell>
          <cell r="F18">
            <v>1040</v>
          </cell>
          <cell r="G18">
            <v>10.422512625</v>
          </cell>
          <cell r="J18">
            <v>1</v>
          </cell>
        </row>
        <row r="19">
          <cell r="A19" t="str">
            <v>NC42EM/TS</v>
          </cell>
          <cell r="B19" t="str">
            <v>Vios</v>
          </cell>
          <cell r="C19">
            <v>4285</v>
          </cell>
          <cell r="D19">
            <v>1695</v>
          </cell>
          <cell r="E19">
            <v>1435</v>
          </cell>
          <cell r="F19">
            <v>1010</v>
          </cell>
          <cell r="G19">
            <v>10.422512625</v>
          </cell>
          <cell r="J19">
            <v>1</v>
          </cell>
        </row>
        <row r="20">
          <cell r="A20" t="str">
            <v>NC42GM/TS</v>
          </cell>
          <cell r="B20" t="str">
            <v>Vios</v>
          </cell>
          <cell r="C20">
            <v>4285</v>
          </cell>
          <cell r="D20">
            <v>1695</v>
          </cell>
          <cell r="E20">
            <v>1435</v>
          </cell>
          <cell r="F20">
            <v>1020</v>
          </cell>
          <cell r="G20">
            <v>10.422512625</v>
          </cell>
          <cell r="J20">
            <v>1</v>
          </cell>
        </row>
        <row r="21">
          <cell r="A21" t="str">
            <v>NC42GA/TS</v>
          </cell>
          <cell r="B21" t="str">
            <v>Vios</v>
          </cell>
          <cell r="C21">
            <v>4285</v>
          </cell>
          <cell r="D21">
            <v>1695</v>
          </cell>
          <cell r="E21">
            <v>1435</v>
          </cell>
          <cell r="F21">
            <v>1040</v>
          </cell>
          <cell r="G21">
            <v>10.422512625</v>
          </cell>
          <cell r="J21">
            <v>1</v>
          </cell>
        </row>
        <row r="22">
          <cell r="J22">
            <v>1</v>
          </cell>
        </row>
        <row r="23">
          <cell r="A23" t="str">
            <v>NC91EM/TM</v>
          </cell>
          <cell r="B23" t="str">
            <v>Yaris</v>
          </cell>
          <cell r="C23">
            <v>3750</v>
          </cell>
          <cell r="D23">
            <v>1695</v>
          </cell>
          <cell r="E23">
            <v>1520</v>
          </cell>
          <cell r="F23">
            <v>1010</v>
          </cell>
          <cell r="G23">
            <v>9.6615000000000002</v>
          </cell>
          <cell r="J23">
            <v>1</v>
          </cell>
        </row>
        <row r="24">
          <cell r="A24" t="str">
            <v>NC91EA/TM</v>
          </cell>
          <cell r="B24" t="str">
            <v>Yaris</v>
          </cell>
          <cell r="C24">
            <v>3750</v>
          </cell>
          <cell r="D24">
            <v>1695</v>
          </cell>
          <cell r="E24">
            <v>1520</v>
          </cell>
          <cell r="F24">
            <v>1010</v>
          </cell>
          <cell r="G24">
            <v>9.6615000000000002</v>
          </cell>
          <cell r="J24">
            <v>1</v>
          </cell>
        </row>
        <row r="25">
          <cell r="A25" t="str">
            <v>NC91SA/TM</v>
          </cell>
          <cell r="B25" t="str">
            <v>Yaris</v>
          </cell>
          <cell r="C25">
            <v>3750</v>
          </cell>
          <cell r="D25">
            <v>1695</v>
          </cell>
          <cell r="E25">
            <v>1520</v>
          </cell>
          <cell r="F25">
            <v>1010</v>
          </cell>
          <cell r="G25">
            <v>9.6615000000000002</v>
          </cell>
          <cell r="J25">
            <v>1</v>
          </cell>
        </row>
        <row r="26">
          <cell r="A26" t="str">
            <v>NC91SA/T01M</v>
          </cell>
          <cell r="B26" t="str">
            <v>Yaris</v>
          </cell>
          <cell r="C26">
            <v>3750</v>
          </cell>
          <cell r="D26">
            <v>1695</v>
          </cell>
          <cell r="E26">
            <v>1520</v>
          </cell>
          <cell r="F26">
            <v>1010</v>
          </cell>
          <cell r="G26">
            <v>9.6615000000000002</v>
          </cell>
          <cell r="J26">
            <v>1</v>
          </cell>
        </row>
        <row r="27">
          <cell r="A27" t="str">
            <v>NC91EM/TS</v>
          </cell>
          <cell r="B27" t="str">
            <v>Yaris</v>
          </cell>
          <cell r="C27">
            <v>3750</v>
          </cell>
          <cell r="D27">
            <v>1695</v>
          </cell>
          <cell r="E27">
            <v>1520</v>
          </cell>
          <cell r="F27">
            <v>1010</v>
          </cell>
          <cell r="G27">
            <v>9.6615000000000002</v>
          </cell>
          <cell r="J27">
            <v>1</v>
          </cell>
        </row>
        <row r="28">
          <cell r="A28" t="str">
            <v>NC91EA/TS</v>
          </cell>
          <cell r="B28" t="str">
            <v>Yaris</v>
          </cell>
          <cell r="C28">
            <v>3750</v>
          </cell>
          <cell r="D28">
            <v>1695</v>
          </cell>
          <cell r="E28">
            <v>1520</v>
          </cell>
          <cell r="F28">
            <v>1010</v>
          </cell>
          <cell r="G28">
            <v>9.6615000000000002</v>
          </cell>
          <cell r="J28">
            <v>1</v>
          </cell>
        </row>
        <row r="29">
          <cell r="A29" t="str">
            <v>NC91SA/TS</v>
          </cell>
          <cell r="B29" t="str">
            <v>Yaris</v>
          </cell>
          <cell r="C29">
            <v>3750</v>
          </cell>
          <cell r="D29">
            <v>1695</v>
          </cell>
          <cell r="E29">
            <v>1520</v>
          </cell>
          <cell r="F29">
            <v>1010</v>
          </cell>
          <cell r="G29">
            <v>9.6615000000000002</v>
          </cell>
          <cell r="J29">
            <v>1</v>
          </cell>
        </row>
        <row r="30">
          <cell r="A30" t="str">
            <v>NC91SA/T01S</v>
          </cell>
          <cell r="B30" t="str">
            <v>Yaris</v>
          </cell>
          <cell r="C30">
            <v>3750</v>
          </cell>
          <cell r="D30">
            <v>1695</v>
          </cell>
          <cell r="E30">
            <v>1520</v>
          </cell>
          <cell r="F30">
            <v>1010</v>
          </cell>
          <cell r="G30">
            <v>9.6615000000000002</v>
          </cell>
          <cell r="J30">
            <v>1</v>
          </cell>
        </row>
        <row r="31">
          <cell r="J31">
            <v>1</v>
          </cell>
        </row>
        <row r="32">
          <cell r="A32" t="str">
            <v>ZE122JM/TM1M</v>
          </cell>
          <cell r="B32" t="str">
            <v>Corolla Altis</v>
          </cell>
          <cell r="C32">
            <v>4530</v>
          </cell>
          <cell r="D32">
            <v>1705</v>
          </cell>
          <cell r="E32">
            <v>1480</v>
          </cell>
          <cell r="F32">
            <v>1140</v>
          </cell>
          <cell r="G32">
            <v>11.431001999999999</v>
          </cell>
          <cell r="J32">
            <v>1</v>
          </cell>
        </row>
        <row r="33">
          <cell r="A33" t="str">
            <v>ZE122GM/TM1M</v>
          </cell>
          <cell r="B33" t="str">
            <v>Corolla Altis</v>
          </cell>
          <cell r="C33">
            <v>4530</v>
          </cell>
          <cell r="D33">
            <v>1705</v>
          </cell>
          <cell r="E33">
            <v>1480</v>
          </cell>
          <cell r="F33">
            <v>1190</v>
          </cell>
          <cell r="G33">
            <v>11.431001999999999</v>
          </cell>
          <cell r="J33">
            <v>1</v>
          </cell>
        </row>
        <row r="34">
          <cell r="A34" t="str">
            <v>ZE122GA/TM1M</v>
          </cell>
          <cell r="B34" t="str">
            <v>Corolla Altis</v>
          </cell>
          <cell r="C34">
            <v>4530</v>
          </cell>
          <cell r="D34">
            <v>1705</v>
          </cell>
          <cell r="E34">
            <v>1480</v>
          </cell>
          <cell r="F34">
            <v>1160</v>
          </cell>
          <cell r="G34">
            <v>11.431001999999999</v>
          </cell>
          <cell r="J34">
            <v>1</v>
          </cell>
        </row>
        <row r="35">
          <cell r="A35" t="str">
            <v>ZE122JM/TM1S</v>
          </cell>
          <cell r="B35" t="str">
            <v>Corolla Altis</v>
          </cell>
          <cell r="C35">
            <v>4530</v>
          </cell>
          <cell r="D35">
            <v>1705</v>
          </cell>
          <cell r="E35">
            <v>1480</v>
          </cell>
          <cell r="F35">
            <v>1140</v>
          </cell>
          <cell r="G35">
            <v>11.431001999999999</v>
          </cell>
          <cell r="J35">
            <v>1</v>
          </cell>
        </row>
        <row r="36">
          <cell r="A36" t="str">
            <v>ZE122GM/TM1S</v>
          </cell>
          <cell r="B36" t="str">
            <v>Corolla Altis</v>
          </cell>
          <cell r="C36">
            <v>4530</v>
          </cell>
          <cell r="D36">
            <v>1705</v>
          </cell>
          <cell r="E36">
            <v>1480</v>
          </cell>
          <cell r="F36">
            <v>1190</v>
          </cell>
          <cell r="G36">
            <v>11.431001999999999</v>
          </cell>
          <cell r="J36">
            <v>1</v>
          </cell>
        </row>
        <row r="37">
          <cell r="A37" t="str">
            <v>ZE122GA/TM1S</v>
          </cell>
          <cell r="B37" t="str">
            <v>Corolla Altis</v>
          </cell>
          <cell r="C37">
            <v>4530</v>
          </cell>
          <cell r="D37">
            <v>1705</v>
          </cell>
          <cell r="E37">
            <v>1480</v>
          </cell>
          <cell r="F37">
            <v>1160</v>
          </cell>
          <cell r="G37">
            <v>11.431001999999999</v>
          </cell>
          <cell r="J37">
            <v>1</v>
          </cell>
        </row>
        <row r="38">
          <cell r="J38">
            <v>1</v>
          </cell>
        </row>
        <row r="39">
          <cell r="J39">
            <v>1</v>
          </cell>
        </row>
        <row r="40">
          <cell r="J40">
            <v>1</v>
          </cell>
        </row>
        <row r="41">
          <cell r="A41" t="str">
            <v>AV30M/TM1M</v>
          </cell>
          <cell r="B41" t="str">
            <v>Camry</v>
          </cell>
          <cell r="C41">
            <v>4825</v>
          </cell>
          <cell r="D41">
            <v>1810</v>
          </cell>
          <cell r="E41">
            <v>1500</v>
          </cell>
          <cell r="F41">
            <v>1400</v>
          </cell>
          <cell r="G41">
            <v>13.099875000000001</v>
          </cell>
          <cell r="J41">
            <v>1</v>
          </cell>
        </row>
        <row r="42">
          <cell r="A42" t="str">
            <v>AV30A/TM1M</v>
          </cell>
          <cell r="B42" t="str">
            <v>Camry</v>
          </cell>
          <cell r="C42">
            <v>4825</v>
          </cell>
          <cell r="D42">
            <v>1810</v>
          </cell>
          <cell r="E42">
            <v>1500</v>
          </cell>
          <cell r="F42">
            <v>1435</v>
          </cell>
          <cell r="G42">
            <v>13.099875000000001</v>
          </cell>
          <cell r="J42">
            <v>1</v>
          </cell>
        </row>
        <row r="43">
          <cell r="A43" t="str">
            <v>MV30A/TM1M</v>
          </cell>
          <cell r="B43" t="str">
            <v>Camry</v>
          </cell>
          <cell r="C43">
            <v>4825</v>
          </cell>
          <cell r="D43">
            <v>1810</v>
          </cell>
          <cell r="E43">
            <v>1500</v>
          </cell>
          <cell r="F43">
            <v>1525</v>
          </cell>
          <cell r="G43">
            <v>13.099875000000001</v>
          </cell>
          <cell r="J43">
            <v>1</v>
          </cell>
        </row>
        <row r="44">
          <cell r="A44" t="str">
            <v>AV30M/TM1S</v>
          </cell>
          <cell r="B44" t="str">
            <v>Camry</v>
          </cell>
          <cell r="C44">
            <v>4825</v>
          </cell>
          <cell r="D44">
            <v>1810</v>
          </cell>
          <cell r="E44">
            <v>1500</v>
          </cell>
          <cell r="F44">
            <v>1400</v>
          </cell>
          <cell r="G44">
            <v>13.099875000000001</v>
          </cell>
          <cell r="J44">
            <v>1</v>
          </cell>
        </row>
        <row r="45">
          <cell r="A45" t="str">
            <v>AV30A/TM1S</v>
          </cell>
          <cell r="B45" t="str">
            <v>Camry</v>
          </cell>
          <cell r="C45">
            <v>4825</v>
          </cell>
          <cell r="D45">
            <v>1810</v>
          </cell>
          <cell r="E45">
            <v>1500</v>
          </cell>
          <cell r="F45">
            <v>1435</v>
          </cell>
          <cell r="G45">
            <v>13.099875000000001</v>
          </cell>
          <cell r="J45">
            <v>1</v>
          </cell>
        </row>
        <row r="46">
          <cell r="A46" t="str">
            <v>MV30A/TM1S</v>
          </cell>
          <cell r="B46" t="str">
            <v>Camry</v>
          </cell>
          <cell r="C46">
            <v>4825</v>
          </cell>
          <cell r="D46">
            <v>1810</v>
          </cell>
          <cell r="E46">
            <v>1500</v>
          </cell>
          <cell r="F46">
            <v>1525</v>
          </cell>
          <cell r="G46">
            <v>13.099875000000001</v>
          </cell>
          <cell r="J46">
            <v>1</v>
          </cell>
        </row>
        <row r="47">
          <cell r="J47">
            <v>1</v>
          </cell>
        </row>
        <row r="48">
          <cell r="J48">
            <v>1</v>
          </cell>
        </row>
        <row r="49">
          <cell r="A49" t="str">
            <v>TG40ESTDM</v>
          </cell>
          <cell r="B49" t="str">
            <v>Kijang Innova</v>
          </cell>
          <cell r="C49">
            <v>4555</v>
          </cell>
          <cell r="D49">
            <v>1770</v>
          </cell>
          <cell r="E49">
            <v>1745</v>
          </cell>
          <cell r="F49">
            <v>1510</v>
          </cell>
          <cell r="G49">
            <v>14.068800749999999</v>
          </cell>
          <cell r="J49">
            <v>1</v>
          </cell>
        </row>
        <row r="50">
          <cell r="A50" t="str">
            <v>TG40EM/TM</v>
          </cell>
          <cell r="B50" t="str">
            <v>Kijang Innova</v>
          </cell>
          <cell r="C50">
            <v>4555</v>
          </cell>
          <cell r="D50">
            <v>1770</v>
          </cell>
          <cell r="E50">
            <v>1745</v>
          </cell>
          <cell r="F50">
            <v>1510</v>
          </cell>
          <cell r="G50">
            <v>14.068800749999999</v>
          </cell>
          <cell r="J50">
            <v>1</v>
          </cell>
        </row>
        <row r="51">
          <cell r="A51" t="str">
            <v>TG40GM/TM</v>
          </cell>
          <cell r="B51" t="str">
            <v>Kijang Innova</v>
          </cell>
          <cell r="C51">
            <v>4555</v>
          </cell>
          <cell r="D51">
            <v>1770</v>
          </cell>
          <cell r="E51">
            <v>1745</v>
          </cell>
          <cell r="F51">
            <v>1515</v>
          </cell>
          <cell r="G51">
            <v>14.068800749999999</v>
          </cell>
          <cell r="J51">
            <v>1</v>
          </cell>
        </row>
        <row r="52">
          <cell r="A52" t="str">
            <v>TG40GA/TM</v>
          </cell>
          <cell r="B52" t="str">
            <v>Kijang Innova</v>
          </cell>
          <cell r="C52">
            <v>4555</v>
          </cell>
          <cell r="D52">
            <v>1770</v>
          </cell>
          <cell r="E52">
            <v>1745</v>
          </cell>
          <cell r="F52">
            <v>1540</v>
          </cell>
          <cell r="G52">
            <v>14.068800749999999</v>
          </cell>
          <cell r="J52">
            <v>1</v>
          </cell>
        </row>
        <row r="53">
          <cell r="A53" t="str">
            <v>TG40GM/TG1M</v>
          </cell>
          <cell r="B53" t="str">
            <v>Kijang Innova</v>
          </cell>
          <cell r="C53">
            <v>4555</v>
          </cell>
          <cell r="D53">
            <v>1770</v>
          </cell>
          <cell r="E53">
            <v>1745</v>
          </cell>
          <cell r="F53">
            <v>1515</v>
          </cell>
          <cell r="G53">
            <v>14.068800749999999</v>
          </cell>
          <cell r="J53">
            <v>1</v>
          </cell>
        </row>
        <row r="54">
          <cell r="A54" t="str">
            <v>TG40GA/TG1M</v>
          </cell>
          <cell r="B54" t="str">
            <v>Kijang Innova</v>
          </cell>
          <cell r="C54">
            <v>4555</v>
          </cell>
          <cell r="D54">
            <v>1770</v>
          </cell>
          <cell r="E54">
            <v>1745</v>
          </cell>
          <cell r="F54">
            <v>1540</v>
          </cell>
          <cell r="G54">
            <v>14.068800749999999</v>
          </cell>
          <cell r="J54">
            <v>1</v>
          </cell>
        </row>
        <row r="55">
          <cell r="A55" t="str">
            <v>TG40VM/TM</v>
          </cell>
          <cell r="B55" t="str">
            <v>Kijang Innova</v>
          </cell>
          <cell r="C55">
            <v>4555</v>
          </cell>
          <cell r="D55">
            <v>1770</v>
          </cell>
          <cell r="E55">
            <v>1745</v>
          </cell>
          <cell r="F55">
            <v>1520</v>
          </cell>
          <cell r="G55">
            <v>14.068800749999999</v>
          </cell>
          <cell r="J55">
            <v>1</v>
          </cell>
        </row>
        <row r="56">
          <cell r="A56" t="str">
            <v>TG40VA/TM</v>
          </cell>
          <cell r="B56" t="str">
            <v>Kijang Innova</v>
          </cell>
          <cell r="C56">
            <v>4555</v>
          </cell>
          <cell r="D56">
            <v>1770</v>
          </cell>
          <cell r="E56">
            <v>1745</v>
          </cell>
          <cell r="F56">
            <v>1540</v>
          </cell>
          <cell r="G56">
            <v>14.068800749999999</v>
          </cell>
          <cell r="J56">
            <v>1</v>
          </cell>
        </row>
        <row r="57">
          <cell r="A57" t="str">
            <v>TG40VM/T01M</v>
          </cell>
          <cell r="B57" t="str">
            <v>Kijang Innova</v>
          </cell>
          <cell r="C57">
            <v>4555</v>
          </cell>
          <cell r="D57">
            <v>1770</v>
          </cell>
          <cell r="E57">
            <v>1745</v>
          </cell>
          <cell r="F57">
            <v>1520</v>
          </cell>
          <cell r="G57">
            <v>14.068800749999999</v>
          </cell>
          <cell r="J57">
            <v>1</v>
          </cell>
        </row>
        <row r="58">
          <cell r="A58" t="str">
            <v>TG40VA/T01M</v>
          </cell>
          <cell r="B58" t="str">
            <v>Kijang Innova</v>
          </cell>
          <cell r="C58">
            <v>4555</v>
          </cell>
          <cell r="D58">
            <v>1770</v>
          </cell>
          <cell r="E58">
            <v>1745</v>
          </cell>
          <cell r="F58">
            <v>1540</v>
          </cell>
          <cell r="G58">
            <v>14.068800749999999</v>
          </cell>
          <cell r="J58">
            <v>1</v>
          </cell>
        </row>
        <row r="59">
          <cell r="A59" t="str">
            <v>TG40VM/TV1M</v>
          </cell>
          <cell r="B59" t="str">
            <v>Kijang Innova</v>
          </cell>
          <cell r="C59">
            <v>4555</v>
          </cell>
          <cell r="D59">
            <v>1770</v>
          </cell>
          <cell r="E59">
            <v>1745</v>
          </cell>
          <cell r="F59">
            <v>1520</v>
          </cell>
          <cell r="G59">
            <v>14.068800749999999</v>
          </cell>
          <cell r="J59">
            <v>1</v>
          </cell>
        </row>
        <row r="60">
          <cell r="A60" t="str">
            <v>TG40VA/TV1M</v>
          </cell>
          <cell r="B60" t="str">
            <v>Kijang Innova</v>
          </cell>
          <cell r="C60">
            <v>4555</v>
          </cell>
          <cell r="D60">
            <v>1770</v>
          </cell>
          <cell r="E60">
            <v>1745</v>
          </cell>
          <cell r="F60">
            <v>1540</v>
          </cell>
          <cell r="G60">
            <v>14.068800749999999</v>
          </cell>
          <cell r="J60">
            <v>1</v>
          </cell>
        </row>
        <row r="61">
          <cell r="A61" t="str">
            <v>TG40ESTDS</v>
          </cell>
          <cell r="B61" t="str">
            <v>Kijang Innova</v>
          </cell>
          <cell r="C61">
            <v>4555</v>
          </cell>
          <cell r="D61">
            <v>1770</v>
          </cell>
          <cell r="E61">
            <v>1745</v>
          </cell>
          <cell r="F61">
            <v>1510</v>
          </cell>
          <cell r="G61">
            <v>14.068800749999999</v>
          </cell>
          <cell r="J61">
            <v>1</v>
          </cell>
        </row>
        <row r="62">
          <cell r="A62" t="str">
            <v>TG40EM/TS</v>
          </cell>
          <cell r="B62" t="str">
            <v>Kijang Innova</v>
          </cell>
          <cell r="C62">
            <v>4555</v>
          </cell>
          <cell r="D62">
            <v>1770</v>
          </cell>
          <cell r="E62">
            <v>1745</v>
          </cell>
          <cell r="F62">
            <v>1510</v>
          </cell>
          <cell r="G62">
            <v>14.068800749999999</v>
          </cell>
          <cell r="J62">
            <v>1</v>
          </cell>
        </row>
        <row r="63">
          <cell r="A63" t="str">
            <v>TG40GM/TS</v>
          </cell>
          <cell r="B63" t="str">
            <v>Kijang Innova</v>
          </cell>
          <cell r="C63">
            <v>4555</v>
          </cell>
          <cell r="D63">
            <v>1770</v>
          </cell>
          <cell r="E63">
            <v>1745</v>
          </cell>
          <cell r="F63">
            <v>1515</v>
          </cell>
          <cell r="G63">
            <v>14.068800749999999</v>
          </cell>
          <cell r="J63">
            <v>1</v>
          </cell>
        </row>
        <row r="64">
          <cell r="A64" t="str">
            <v>TG40GA/TS</v>
          </cell>
          <cell r="B64" t="str">
            <v>Kijang Innova</v>
          </cell>
          <cell r="C64">
            <v>4555</v>
          </cell>
          <cell r="D64">
            <v>1770</v>
          </cell>
          <cell r="E64">
            <v>1745</v>
          </cell>
          <cell r="F64">
            <v>1540</v>
          </cell>
          <cell r="G64">
            <v>14.068800749999999</v>
          </cell>
          <cell r="J64">
            <v>1</v>
          </cell>
        </row>
        <row r="65">
          <cell r="A65" t="str">
            <v>TG40GM/TG1S</v>
          </cell>
          <cell r="B65" t="str">
            <v>Kijang Innova</v>
          </cell>
          <cell r="C65">
            <v>4555</v>
          </cell>
          <cell r="D65">
            <v>1770</v>
          </cell>
          <cell r="E65">
            <v>1745</v>
          </cell>
          <cell r="F65">
            <v>1515</v>
          </cell>
          <cell r="G65">
            <v>14.068800749999999</v>
          </cell>
          <cell r="J65">
            <v>1</v>
          </cell>
        </row>
        <row r="66">
          <cell r="A66" t="str">
            <v>TG40GA/TG1S</v>
          </cell>
          <cell r="B66" t="str">
            <v>Kijang Innova</v>
          </cell>
          <cell r="C66">
            <v>4555</v>
          </cell>
          <cell r="D66">
            <v>1770</v>
          </cell>
          <cell r="E66">
            <v>1745</v>
          </cell>
          <cell r="F66">
            <v>1540</v>
          </cell>
          <cell r="G66">
            <v>14.068800749999999</v>
          </cell>
          <cell r="J66">
            <v>1</v>
          </cell>
        </row>
        <row r="67">
          <cell r="A67" t="str">
            <v>TG40VM/TS</v>
          </cell>
          <cell r="B67" t="str">
            <v>Kijang Innova</v>
          </cell>
          <cell r="C67">
            <v>4555</v>
          </cell>
          <cell r="D67">
            <v>1770</v>
          </cell>
          <cell r="E67">
            <v>1745</v>
          </cell>
          <cell r="F67">
            <v>1520</v>
          </cell>
          <cell r="G67">
            <v>14.068800749999999</v>
          </cell>
          <cell r="J67">
            <v>1</v>
          </cell>
        </row>
        <row r="68">
          <cell r="A68" t="str">
            <v>TG40VA/TS</v>
          </cell>
          <cell r="B68" t="str">
            <v>Kijang Innova</v>
          </cell>
          <cell r="C68">
            <v>4555</v>
          </cell>
          <cell r="D68">
            <v>1770</v>
          </cell>
          <cell r="E68">
            <v>1745</v>
          </cell>
          <cell r="F68">
            <v>1540</v>
          </cell>
          <cell r="G68">
            <v>14.068800749999999</v>
          </cell>
          <cell r="J68">
            <v>1</v>
          </cell>
        </row>
        <row r="69">
          <cell r="A69" t="str">
            <v>TG40VM/T01S</v>
          </cell>
          <cell r="B69" t="str">
            <v>Kijang Innova</v>
          </cell>
          <cell r="C69">
            <v>4555</v>
          </cell>
          <cell r="D69">
            <v>1770</v>
          </cell>
          <cell r="E69">
            <v>1745</v>
          </cell>
          <cell r="F69">
            <v>1520</v>
          </cell>
          <cell r="G69">
            <v>14.068800749999999</v>
          </cell>
          <cell r="J69">
            <v>1</v>
          </cell>
        </row>
        <row r="70">
          <cell r="A70" t="str">
            <v>TG40VA/T01S</v>
          </cell>
          <cell r="B70" t="str">
            <v>Kijang Innova</v>
          </cell>
          <cell r="C70">
            <v>4555</v>
          </cell>
          <cell r="D70">
            <v>1770</v>
          </cell>
          <cell r="E70">
            <v>1745</v>
          </cell>
          <cell r="F70">
            <v>1540</v>
          </cell>
          <cell r="G70">
            <v>14.068800749999999</v>
          </cell>
          <cell r="J70">
            <v>1</v>
          </cell>
        </row>
        <row r="71">
          <cell r="A71" t="str">
            <v>TG40VM/TV1S</v>
          </cell>
          <cell r="B71" t="str">
            <v>Kijang Innova</v>
          </cell>
          <cell r="C71">
            <v>4555</v>
          </cell>
          <cell r="D71">
            <v>1770</v>
          </cell>
          <cell r="E71">
            <v>1745</v>
          </cell>
          <cell r="F71">
            <v>1520</v>
          </cell>
          <cell r="G71">
            <v>14.068800749999999</v>
          </cell>
          <cell r="J71">
            <v>1</v>
          </cell>
        </row>
        <row r="72">
          <cell r="A72" t="str">
            <v>TG40VA/TV1S</v>
          </cell>
          <cell r="B72" t="str">
            <v>Kijang Innova</v>
          </cell>
          <cell r="C72">
            <v>4555</v>
          </cell>
          <cell r="D72">
            <v>1770</v>
          </cell>
          <cell r="E72">
            <v>1745</v>
          </cell>
          <cell r="F72">
            <v>1540</v>
          </cell>
          <cell r="G72">
            <v>14.068800749999999</v>
          </cell>
          <cell r="J72">
            <v>1</v>
          </cell>
        </row>
        <row r="73">
          <cell r="J73">
            <v>1</v>
          </cell>
        </row>
        <row r="74">
          <cell r="A74" t="str">
            <v>TG41VA/TM</v>
          </cell>
          <cell r="B74" t="str">
            <v>Kijang Innova</v>
          </cell>
          <cell r="C74">
            <v>4555</v>
          </cell>
          <cell r="D74">
            <v>1770</v>
          </cell>
          <cell r="E74">
            <v>1745</v>
          </cell>
          <cell r="F74">
            <v>1580</v>
          </cell>
          <cell r="G74">
            <v>14.068800749999999</v>
          </cell>
          <cell r="J74">
            <v>1</v>
          </cell>
        </row>
        <row r="75">
          <cell r="A75" t="str">
            <v>TG41VA/TS</v>
          </cell>
          <cell r="B75" t="str">
            <v>Kijang Innova</v>
          </cell>
          <cell r="C75">
            <v>4555</v>
          </cell>
          <cell r="D75">
            <v>1770</v>
          </cell>
          <cell r="E75">
            <v>1745</v>
          </cell>
          <cell r="F75">
            <v>1580</v>
          </cell>
          <cell r="G75">
            <v>14.068800749999999</v>
          </cell>
          <cell r="J75">
            <v>1</v>
          </cell>
        </row>
        <row r="76">
          <cell r="J76">
            <v>1</v>
          </cell>
        </row>
        <row r="77">
          <cell r="A77" t="str">
            <v>KU40ESTDM</v>
          </cell>
          <cell r="B77" t="str">
            <v>Kijang Innova</v>
          </cell>
          <cell r="C77">
            <v>4555</v>
          </cell>
          <cell r="D77">
            <v>1770</v>
          </cell>
          <cell r="E77">
            <v>1745</v>
          </cell>
          <cell r="F77">
            <v>1585</v>
          </cell>
          <cell r="G77">
            <v>14.068800749999999</v>
          </cell>
          <cell r="J77">
            <v>1</v>
          </cell>
        </row>
        <row r="78">
          <cell r="A78" t="str">
            <v>KU40EM/TM</v>
          </cell>
          <cell r="B78" t="str">
            <v>Kijang Innova</v>
          </cell>
          <cell r="C78">
            <v>4555</v>
          </cell>
          <cell r="D78">
            <v>1770</v>
          </cell>
          <cell r="E78">
            <v>1745</v>
          </cell>
          <cell r="F78">
            <v>1585</v>
          </cell>
          <cell r="G78">
            <v>14.068800749999999</v>
          </cell>
          <cell r="J78">
            <v>1</v>
          </cell>
        </row>
        <row r="79">
          <cell r="A79" t="str">
            <v>KU40GM/TM</v>
          </cell>
          <cell r="B79" t="str">
            <v>Kijang Innova</v>
          </cell>
          <cell r="C79">
            <v>4555</v>
          </cell>
          <cell r="D79">
            <v>1770</v>
          </cell>
          <cell r="E79">
            <v>1745</v>
          </cell>
          <cell r="F79">
            <v>1590</v>
          </cell>
          <cell r="G79">
            <v>14.068800749999999</v>
          </cell>
          <cell r="J79">
            <v>1</v>
          </cell>
        </row>
        <row r="80">
          <cell r="A80" t="str">
            <v>KU40GA/TM</v>
          </cell>
          <cell r="B80" t="str">
            <v>Kijang Innova</v>
          </cell>
          <cell r="C80">
            <v>4555</v>
          </cell>
          <cell r="D80">
            <v>1770</v>
          </cell>
          <cell r="E80">
            <v>1745</v>
          </cell>
          <cell r="F80">
            <v>1625</v>
          </cell>
          <cell r="G80">
            <v>14.068800749999999</v>
          </cell>
          <cell r="J80">
            <v>1</v>
          </cell>
        </row>
        <row r="81">
          <cell r="A81" t="str">
            <v>KU40GM/TG1M</v>
          </cell>
          <cell r="B81" t="str">
            <v>Kijang Innova</v>
          </cell>
          <cell r="C81">
            <v>4555</v>
          </cell>
          <cell r="D81">
            <v>1770</v>
          </cell>
          <cell r="E81">
            <v>1745</v>
          </cell>
          <cell r="F81">
            <v>1590</v>
          </cell>
          <cell r="G81">
            <v>14.068800749999999</v>
          </cell>
          <cell r="J81">
            <v>1</v>
          </cell>
        </row>
        <row r="82">
          <cell r="A82" t="str">
            <v>KU40GA/TG1M</v>
          </cell>
          <cell r="B82" t="str">
            <v>Kijang Innova</v>
          </cell>
          <cell r="C82">
            <v>4555</v>
          </cell>
          <cell r="D82">
            <v>1770</v>
          </cell>
          <cell r="E82">
            <v>1745</v>
          </cell>
          <cell r="F82">
            <v>1625</v>
          </cell>
          <cell r="G82">
            <v>14.068800749999999</v>
          </cell>
          <cell r="J82">
            <v>1</v>
          </cell>
        </row>
        <row r="83">
          <cell r="A83" t="str">
            <v>KU40VM/TM</v>
          </cell>
          <cell r="B83" t="str">
            <v>Kijang Innova</v>
          </cell>
          <cell r="C83">
            <v>4555</v>
          </cell>
          <cell r="D83">
            <v>1770</v>
          </cell>
          <cell r="E83">
            <v>1745</v>
          </cell>
          <cell r="F83">
            <v>1630</v>
          </cell>
          <cell r="G83">
            <v>14.068800749999999</v>
          </cell>
          <cell r="J83">
            <v>1</v>
          </cell>
        </row>
        <row r="84">
          <cell r="A84" t="str">
            <v>KU40VA/TM</v>
          </cell>
          <cell r="B84" t="str">
            <v>Kijang Innova</v>
          </cell>
          <cell r="C84">
            <v>4555</v>
          </cell>
          <cell r="D84">
            <v>1770</v>
          </cell>
          <cell r="E84">
            <v>1745</v>
          </cell>
          <cell r="F84">
            <v>1590</v>
          </cell>
          <cell r="G84">
            <v>14.068800749999999</v>
          </cell>
          <cell r="J84">
            <v>1</v>
          </cell>
        </row>
        <row r="85">
          <cell r="A85" t="str">
            <v>KU40VM/T01M</v>
          </cell>
          <cell r="B85" t="str">
            <v>Kijang Innova</v>
          </cell>
          <cell r="C85">
            <v>4555</v>
          </cell>
          <cell r="D85">
            <v>1770</v>
          </cell>
          <cell r="E85">
            <v>1745</v>
          </cell>
          <cell r="F85">
            <v>1630</v>
          </cell>
          <cell r="G85">
            <v>14.068800749999999</v>
          </cell>
          <cell r="J85">
            <v>1</v>
          </cell>
        </row>
        <row r="86">
          <cell r="A86" t="str">
            <v>KU40VA/T01M</v>
          </cell>
          <cell r="B86" t="str">
            <v>Kijang Innova</v>
          </cell>
          <cell r="C86">
            <v>4555</v>
          </cell>
          <cell r="D86">
            <v>1770</v>
          </cell>
          <cell r="E86">
            <v>1745</v>
          </cell>
          <cell r="F86">
            <v>1590</v>
          </cell>
          <cell r="G86">
            <v>14.068800749999999</v>
          </cell>
          <cell r="J86">
            <v>1</v>
          </cell>
        </row>
        <row r="87">
          <cell r="A87" t="str">
            <v>KU40VM/TV1M</v>
          </cell>
          <cell r="B87" t="str">
            <v>Kijang Innova</v>
          </cell>
          <cell r="C87">
            <v>4555</v>
          </cell>
          <cell r="D87">
            <v>1770</v>
          </cell>
          <cell r="E87">
            <v>1745</v>
          </cell>
          <cell r="F87">
            <v>1630</v>
          </cell>
          <cell r="G87">
            <v>14.068800749999999</v>
          </cell>
          <cell r="J87">
            <v>1</v>
          </cell>
        </row>
        <row r="88">
          <cell r="A88" t="str">
            <v>KU40VA/TV1M</v>
          </cell>
          <cell r="B88" t="str">
            <v>Kijang Innova</v>
          </cell>
          <cell r="C88">
            <v>4555</v>
          </cell>
          <cell r="D88">
            <v>1770</v>
          </cell>
          <cell r="E88">
            <v>1745</v>
          </cell>
          <cell r="F88">
            <v>1590</v>
          </cell>
          <cell r="G88">
            <v>14.068800749999999</v>
          </cell>
          <cell r="J88">
            <v>1</v>
          </cell>
        </row>
        <row r="89">
          <cell r="A89" t="str">
            <v>KU40ESTDS</v>
          </cell>
          <cell r="B89" t="str">
            <v>Kijang Innova</v>
          </cell>
          <cell r="C89">
            <v>4555</v>
          </cell>
          <cell r="D89">
            <v>1770</v>
          </cell>
          <cell r="E89">
            <v>1745</v>
          </cell>
          <cell r="F89">
            <v>1585</v>
          </cell>
          <cell r="G89">
            <v>14.068800749999999</v>
          </cell>
          <cell r="J89">
            <v>1</v>
          </cell>
        </row>
        <row r="90">
          <cell r="A90" t="str">
            <v>KU40EM/TS</v>
          </cell>
          <cell r="B90" t="str">
            <v>Kijang Innova</v>
          </cell>
          <cell r="C90">
            <v>4555</v>
          </cell>
          <cell r="D90">
            <v>1770</v>
          </cell>
          <cell r="E90">
            <v>1745</v>
          </cell>
          <cell r="F90">
            <v>1585</v>
          </cell>
          <cell r="G90">
            <v>14.068800749999999</v>
          </cell>
          <cell r="J90">
            <v>1</v>
          </cell>
        </row>
        <row r="91">
          <cell r="A91" t="str">
            <v>KU40GM/TS</v>
          </cell>
          <cell r="B91" t="str">
            <v>Kijang Innova</v>
          </cell>
          <cell r="C91">
            <v>4555</v>
          </cell>
          <cell r="D91">
            <v>1770</v>
          </cell>
          <cell r="E91">
            <v>1745</v>
          </cell>
          <cell r="F91">
            <v>1590</v>
          </cell>
          <cell r="G91">
            <v>14.068800749999999</v>
          </cell>
          <cell r="J91">
            <v>1</v>
          </cell>
        </row>
        <row r="92">
          <cell r="A92" t="str">
            <v>KU40GA/TS</v>
          </cell>
          <cell r="B92" t="str">
            <v>Kijang Innova</v>
          </cell>
          <cell r="C92">
            <v>4555</v>
          </cell>
          <cell r="D92">
            <v>1770</v>
          </cell>
          <cell r="E92">
            <v>1745</v>
          </cell>
          <cell r="F92">
            <v>1625</v>
          </cell>
          <cell r="G92">
            <v>14.068800749999999</v>
          </cell>
          <cell r="J92">
            <v>1</v>
          </cell>
        </row>
        <row r="93">
          <cell r="A93" t="str">
            <v>KU40GM/TG1S</v>
          </cell>
          <cell r="B93" t="str">
            <v>Kijang Innova</v>
          </cell>
          <cell r="C93">
            <v>4555</v>
          </cell>
          <cell r="D93">
            <v>1770</v>
          </cell>
          <cell r="E93">
            <v>1745</v>
          </cell>
          <cell r="F93">
            <v>1590</v>
          </cell>
          <cell r="G93">
            <v>14.068800749999999</v>
          </cell>
          <cell r="J93">
            <v>1</v>
          </cell>
        </row>
        <row r="94">
          <cell r="A94" t="str">
            <v>KU40GA/TG1S</v>
          </cell>
          <cell r="B94" t="str">
            <v>Kijang Innova</v>
          </cell>
          <cell r="C94">
            <v>4555</v>
          </cell>
          <cell r="D94">
            <v>1770</v>
          </cell>
          <cell r="E94">
            <v>1745</v>
          </cell>
          <cell r="F94">
            <v>1625</v>
          </cell>
          <cell r="G94">
            <v>14.068800749999999</v>
          </cell>
          <cell r="J94">
            <v>1</v>
          </cell>
        </row>
        <row r="95">
          <cell r="A95" t="str">
            <v>KU40VM/TS</v>
          </cell>
          <cell r="B95" t="str">
            <v>Kijang Innova</v>
          </cell>
          <cell r="C95">
            <v>4555</v>
          </cell>
          <cell r="D95">
            <v>1770</v>
          </cell>
          <cell r="E95">
            <v>1745</v>
          </cell>
          <cell r="F95">
            <v>1630</v>
          </cell>
          <cell r="G95">
            <v>14.068800749999999</v>
          </cell>
          <cell r="J95">
            <v>1</v>
          </cell>
        </row>
        <row r="96">
          <cell r="A96" t="str">
            <v>KU40VA/TS</v>
          </cell>
          <cell r="B96" t="str">
            <v>Kijang Innova</v>
          </cell>
          <cell r="C96">
            <v>4555</v>
          </cell>
          <cell r="D96">
            <v>1770</v>
          </cell>
          <cell r="E96">
            <v>1745</v>
          </cell>
          <cell r="F96">
            <v>1590</v>
          </cell>
          <cell r="G96">
            <v>14.068800749999999</v>
          </cell>
          <cell r="J96">
            <v>1</v>
          </cell>
        </row>
        <row r="97">
          <cell r="A97" t="str">
            <v>KU40VM/T01S</v>
          </cell>
          <cell r="B97" t="str">
            <v>Kijang Innova</v>
          </cell>
          <cell r="C97">
            <v>4555</v>
          </cell>
          <cell r="D97">
            <v>1770</v>
          </cell>
          <cell r="E97">
            <v>1745</v>
          </cell>
          <cell r="F97">
            <v>1630</v>
          </cell>
          <cell r="G97">
            <v>14.068800749999999</v>
          </cell>
          <cell r="J97">
            <v>1</v>
          </cell>
        </row>
        <row r="98">
          <cell r="A98" t="str">
            <v>KU40VA/T01S</v>
          </cell>
          <cell r="B98" t="str">
            <v>Kijang Innova</v>
          </cell>
          <cell r="C98">
            <v>4555</v>
          </cell>
          <cell r="D98">
            <v>1770</v>
          </cell>
          <cell r="E98">
            <v>1745</v>
          </cell>
          <cell r="F98">
            <v>1590</v>
          </cell>
          <cell r="G98">
            <v>14.068800749999999</v>
          </cell>
          <cell r="J98">
            <v>1</v>
          </cell>
        </row>
        <row r="99">
          <cell r="A99" t="str">
            <v>KU40VM/TV1S</v>
          </cell>
          <cell r="B99" t="str">
            <v>Kijang Innova</v>
          </cell>
          <cell r="C99">
            <v>4555</v>
          </cell>
          <cell r="D99">
            <v>1770</v>
          </cell>
          <cell r="E99">
            <v>1745</v>
          </cell>
          <cell r="F99">
            <v>1630</v>
          </cell>
          <cell r="G99">
            <v>14.068800749999999</v>
          </cell>
          <cell r="J99">
            <v>1</v>
          </cell>
        </row>
        <row r="100">
          <cell r="A100" t="str">
            <v>KU40VA/TV1S</v>
          </cell>
          <cell r="B100" t="str">
            <v>Kijang Innova</v>
          </cell>
          <cell r="C100">
            <v>4555</v>
          </cell>
          <cell r="D100">
            <v>1770</v>
          </cell>
          <cell r="E100">
            <v>1745</v>
          </cell>
          <cell r="F100">
            <v>1590</v>
          </cell>
          <cell r="G100">
            <v>14.068800749999999</v>
          </cell>
          <cell r="J100">
            <v>1</v>
          </cell>
        </row>
        <row r="101">
          <cell r="J101">
            <v>1</v>
          </cell>
        </row>
        <row r="102">
          <cell r="J102">
            <v>1</v>
          </cell>
        </row>
        <row r="103">
          <cell r="A103" t="str">
            <v>TG61GA/TM</v>
          </cell>
          <cell r="B103" t="str">
            <v>Fortuner</v>
          </cell>
          <cell r="C103">
            <v>4695</v>
          </cell>
          <cell r="D103">
            <v>1840</v>
          </cell>
          <cell r="E103">
            <v>1850</v>
          </cell>
          <cell r="F103">
            <v>1705</v>
          </cell>
          <cell r="G103">
            <v>15.981780000000001</v>
          </cell>
          <cell r="J103">
            <v>1</v>
          </cell>
        </row>
        <row r="104">
          <cell r="A104" t="str">
            <v>TG61GA/T01M</v>
          </cell>
          <cell r="B104" t="str">
            <v>Fortuner</v>
          </cell>
          <cell r="C104">
            <v>4695</v>
          </cell>
          <cell r="D104">
            <v>1840</v>
          </cell>
          <cell r="E104">
            <v>1850</v>
          </cell>
          <cell r="F104">
            <v>1705</v>
          </cell>
          <cell r="G104">
            <v>15.981780000000001</v>
          </cell>
          <cell r="J104">
            <v>1</v>
          </cell>
        </row>
        <row r="105">
          <cell r="A105" t="str">
            <v>TG61GA/TS</v>
          </cell>
          <cell r="B105" t="str">
            <v>Fortuner</v>
          </cell>
          <cell r="C105">
            <v>4695</v>
          </cell>
          <cell r="D105">
            <v>1840</v>
          </cell>
          <cell r="E105">
            <v>1850</v>
          </cell>
          <cell r="F105">
            <v>1705</v>
          </cell>
          <cell r="G105">
            <v>15.981780000000001</v>
          </cell>
          <cell r="J105">
            <v>1</v>
          </cell>
        </row>
        <row r="106">
          <cell r="A106" t="str">
            <v>TG61GA/T01S</v>
          </cell>
          <cell r="B106" t="str">
            <v>Fortuner</v>
          </cell>
          <cell r="C106">
            <v>4695</v>
          </cell>
          <cell r="D106">
            <v>1840</v>
          </cell>
          <cell r="E106">
            <v>1850</v>
          </cell>
          <cell r="F106">
            <v>1705</v>
          </cell>
          <cell r="G106">
            <v>15.981780000000001</v>
          </cell>
          <cell r="J106">
            <v>1</v>
          </cell>
        </row>
        <row r="107">
          <cell r="J107">
            <v>1</v>
          </cell>
        </row>
        <row r="108">
          <cell r="A108" t="str">
            <v>TG51VA/TS</v>
          </cell>
          <cell r="B108" t="str">
            <v>Fortuner</v>
          </cell>
          <cell r="C108">
            <v>4695</v>
          </cell>
          <cell r="D108">
            <v>1840</v>
          </cell>
          <cell r="E108">
            <v>1850</v>
          </cell>
          <cell r="F108">
            <v>1835</v>
          </cell>
          <cell r="G108">
            <v>15.981780000000001</v>
          </cell>
          <cell r="J108">
            <v>1</v>
          </cell>
        </row>
        <row r="109">
          <cell r="A109" t="str">
            <v>TG51VA/TM</v>
          </cell>
          <cell r="B109" t="str">
            <v>Fortuner</v>
          </cell>
          <cell r="C109">
            <v>4695</v>
          </cell>
          <cell r="D109">
            <v>1840</v>
          </cell>
          <cell r="E109">
            <v>1850</v>
          </cell>
          <cell r="F109">
            <v>1835</v>
          </cell>
          <cell r="G109">
            <v>15.981780000000001</v>
          </cell>
          <cell r="J109">
            <v>1</v>
          </cell>
        </row>
        <row r="110">
          <cell r="J110">
            <v>1</v>
          </cell>
        </row>
        <row r="111">
          <cell r="A111" t="str">
            <v>TG61GA/TAS</v>
          </cell>
          <cell r="B111" t="str">
            <v>Fortuner</v>
          </cell>
          <cell r="C111">
            <v>4695</v>
          </cell>
          <cell r="D111">
            <v>1840</v>
          </cell>
          <cell r="E111">
            <v>1850</v>
          </cell>
          <cell r="F111">
            <v>1705</v>
          </cell>
          <cell r="G111">
            <v>15.981780000000001</v>
          </cell>
          <cell r="J111">
            <v>1</v>
          </cell>
        </row>
        <row r="112">
          <cell r="A112" t="str">
            <v>TG61GA/T01AS</v>
          </cell>
          <cell r="B112" t="str">
            <v>Fortuner</v>
          </cell>
          <cell r="C112">
            <v>4695</v>
          </cell>
          <cell r="D112">
            <v>1840</v>
          </cell>
          <cell r="E112">
            <v>1850</v>
          </cell>
          <cell r="F112">
            <v>1705</v>
          </cell>
          <cell r="G112">
            <v>15.981780000000001</v>
          </cell>
          <cell r="J112">
            <v>1</v>
          </cell>
        </row>
        <row r="113">
          <cell r="A113" t="str">
            <v>TG51VA/TAS</v>
          </cell>
          <cell r="B113" t="str">
            <v>Fortuner</v>
          </cell>
          <cell r="C113">
            <v>4695</v>
          </cell>
          <cell r="D113">
            <v>1840</v>
          </cell>
          <cell r="E113">
            <v>1850</v>
          </cell>
          <cell r="F113">
            <v>1835</v>
          </cell>
          <cell r="G113">
            <v>15.981780000000001</v>
          </cell>
          <cell r="J113">
            <v>1</v>
          </cell>
        </row>
        <row r="114">
          <cell r="A114" t="str">
            <v>F60EM/TS</v>
          </cell>
          <cell r="B114" t="str">
            <v>Avanza</v>
          </cell>
          <cell r="C114">
            <v>4070</v>
          </cell>
          <cell r="D114">
            <v>1630</v>
          </cell>
          <cell r="E114">
            <v>1685</v>
          </cell>
          <cell r="F114">
            <v>1085</v>
          </cell>
          <cell r="G114">
            <v>11.1784585</v>
          </cell>
          <cell r="J114">
            <v>1</v>
          </cell>
        </row>
        <row r="115">
          <cell r="A115" t="str">
            <v>F60GM/TS</v>
          </cell>
          <cell r="B115" t="str">
            <v>Avanza</v>
          </cell>
          <cell r="C115">
            <v>4070</v>
          </cell>
          <cell r="D115">
            <v>1630</v>
          </cell>
          <cell r="E115">
            <v>1685</v>
          </cell>
          <cell r="F115">
            <v>1095</v>
          </cell>
          <cell r="G115">
            <v>11.1784585</v>
          </cell>
          <cell r="J115">
            <v>1</v>
          </cell>
        </row>
        <row r="116">
          <cell r="A116" t="str">
            <v>F60GA/TS</v>
          </cell>
          <cell r="B116" t="str">
            <v>Avanza</v>
          </cell>
          <cell r="C116">
            <v>4070</v>
          </cell>
          <cell r="D116">
            <v>1630</v>
          </cell>
          <cell r="E116">
            <v>1685</v>
          </cell>
          <cell r="F116">
            <v>1085</v>
          </cell>
          <cell r="G116">
            <v>11.1784585</v>
          </cell>
          <cell r="J116">
            <v>1</v>
          </cell>
        </row>
        <row r="117">
          <cell r="A117" t="str">
            <v>TG61GA/TAM</v>
          </cell>
          <cell r="B117" t="str">
            <v>Fortuner</v>
          </cell>
          <cell r="C117">
            <v>4695</v>
          </cell>
          <cell r="D117">
            <v>1840</v>
          </cell>
          <cell r="E117">
            <v>1850</v>
          </cell>
          <cell r="F117">
            <v>1705</v>
          </cell>
          <cell r="G117">
            <v>15.981780000000001</v>
          </cell>
          <cell r="J117">
            <v>1</v>
          </cell>
        </row>
        <row r="118">
          <cell r="A118" t="str">
            <v>TG61GA/T01AM</v>
          </cell>
          <cell r="B118" t="str">
            <v>Fortuner</v>
          </cell>
          <cell r="C118">
            <v>4695</v>
          </cell>
          <cell r="D118">
            <v>1840</v>
          </cell>
          <cell r="E118">
            <v>1850</v>
          </cell>
          <cell r="F118">
            <v>1705</v>
          </cell>
          <cell r="G118">
            <v>15.981780000000001</v>
          </cell>
          <cell r="J118">
            <v>1</v>
          </cell>
        </row>
        <row r="119">
          <cell r="A119" t="str">
            <v>TG51VA/TAM</v>
          </cell>
          <cell r="B119" t="str">
            <v>Fortuner</v>
          </cell>
          <cell r="C119">
            <v>4695</v>
          </cell>
          <cell r="D119">
            <v>1840</v>
          </cell>
          <cell r="E119">
            <v>1850</v>
          </cell>
          <cell r="F119">
            <v>1835</v>
          </cell>
          <cell r="G119">
            <v>15.981780000000001</v>
          </cell>
          <cell r="J119">
            <v>1</v>
          </cell>
        </row>
        <row r="120">
          <cell r="A120" t="str">
            <v>F60EM/TM</v>
          </cell>
          <cell r="B120" t="str">
            <v>Avanza</v>
          </cell>
          <cell r="C120">
            <v>4070</v>
          </cell>
          <cell r="D120">
            <v>1630</v>
          </cell>
          <cell r="E120">
            <v>1685</v>
          </cell>
          <cell r="F120">
            <v>1085</v>
          </cell>
          <cell r="G120">
            <v>11.1784585</v>
          </cell>
          <cell r="J120">
            <v>1</v>
          </cell>
        </row>
        <row r="121">
          <cell r="A121" t="str">
            <v>F60GM/TM</v>
          </cell>
          <cell r="B121" t="str">
            <v>Avanza</v>
          </cell>
          <cell r="C121">
            <v>4070</v>
          </cell>
          <cell r="D121">
            <v>1630</v>
          </cell>
          <cell r="E121">
            <v>1685</v>
          </cell>
          <cell r="F121">
            <v>1095</v>
          </cell>
          <cell r="G121">
            <v>11.1784585</v>
          </cell>
          <cell r="J121">
            <v>1</v>
          </cell>
        </row>
        <row r="122">
          <cell r="A122" t="str">
            <v>F60GA/TM</v>
          </cell>
          <cell r="B122" t="str">
            <v>Avanza</v>
          </cell>
          <cell r="C122">
            <v>4070</v>
          </cell>
          <cell r="D122">
            <v>1630</v>
          </cell>
          <cell r="E122">
            <v>1685</v>
          </cell>
          <cell r="F122">
            <v>1085</v>
          </cell>
          <cell r="G122">
            <v>11.1784585</v>
          </cell>
          <cell r="J122">
            <v>1</v>
          </cell>
        </row>
        <row r="123">
          <cell r="J123">
            <v>1</v>
          </cell>
        </row>
        <row r="124">
          <cell r="A124" t="str">
            <v>KF60FD01S</v>
          </cell>
          <cell r="B124" t="str">
            <v>Kijang</v>
          </cell>
          <cell r="C124">
            <v>4520</v>
          </cell>
          <cell r="D124">
            <v>1670</v>
          </cell>
          <cell r="E124">
            <v>1785</v>
          </cell>
          <cell r="F124">
            <v>1145</v>
          </cell>
          <cell r="G124">
            <v>13.473894</v>
          </cell>
          <cell r="J124">
            <v>1</v>
          </cell>
        </row>
        <row r="125">
          <cell r="A125" t="str">
            <v>KF60PU01S</v>
          </cell>
          <cell r="B125" t="str">
            <v>Kijang</v>
          </cell>
          <cell r="C125">
            <v>4520</v>
          </cell>
          <cell r="D125">
            <v>1670</v>
          </cell>
          <cell r="E125">
            <v>1785</v>
          </cell>
          <cell r="F125">
            <v>1100</v>
          </cell>
          <cell r="G125">
            <v>13.473894</v>
          </cell>
          <cell r="J125">
            <v>1</v>
          </cell>
        </row>
        <row r="126">
          <cell r="A126" t="str">
            <v>KF60FD01M</v>
          </cell>
          <cell r="B126" t="str">
            <v>Kijang</v>
          </cell>
          <cell r="C126">
            <v>4520</v>
          </cell>
          <cell r="D126">
            <v>1670</v>
          </cell>
          <cell r="E126">
            <v>1785</v>
          </cell>
          <cell r="F126">
            <v>1145</v>
          </cell>
          <cell r="G126">
            <v>13.473894</v>
          </cell>
          <cell r="J126">
            <v>1</v>
          </cell>
        </row>
        <row r="127">
          <cell r="A127" t="str">
            <v>KF60PU01M</v>
          </cell>
          <cell r="B127" t="str">
            <v>Kijang</v>
          </cell>
          <cell r="C127">
            <v>4520</v>
          </cell>
          <cell r="D127">
            <v>1670</v>
          </cell>
          <cell r="E127">
            <v>1785</v>
          </cell>
          <cell r="F127">
            <v>1100</v>
          </cell>
          <cell r="G127">
            <v>13.473894</v>
          </cell>
          <cell r="J127">
            <v>1</v>
          </cell>
        </row>
        <row r="128">
          <cell r="J128">
            <v>1</v>
          </cell>
        </row>
        <row r="129">
          <cell r="A129" t="str">
            <v>BU30STS</v>
          </cell>
          <cell r="B129" t="str">
            <v>Dyna</v>
          </cell>
          <cell r="C129">
            <v>4745</v>
          </cell>
          <cell r="D129">
            <v>1717</v>
          </cell>
          <cell r="E129">
            <v>2140</v>
          </cell>
          <cell r="F129">
            <v>1864</v>
          </cell>
          <cell r="G129">
            <v>17.434933099999999</v>
          </cell>
          <cell r="J129">
            <v>1</v>
          </cell>
        </row>
        <row r="130">
          <cell r="A130" t="str">
            <v>BU34ETS</v>
          </cell>
          <cell r="B130" t="str">
            <v>Dyna</v>
          </cell>
          <cell r="C130">
            <v>6026</v>
          </cell>
          <cell r="D130">
            <v>1874</v>
          </cell>
          <cell r="E130">
            <v>2145</v>
          </cell>
          <cell r="F130">
            <v>2025</v>
          </cell>
          <cell r="G130">
            <v>24.222892980000001</v>
          </cell>
          <cell r="J130">
            <v>1</v>
          </cell>
        </row>
        <row r="131">
          <cell r="A131" t="str">
            <v>WU34LTS</v>
          </cell>
          <cell r="B131" t="str">
            <v>Dyna</v>
          </cell>
          <cell r="C131">
            <v>6026</v>
          </cell>
          <cell r="D131">
            <v>1956</v>
          </cell>
          <cell r="E131">
            <v>2160</v>
          </cell>
          <cell r="F131">
            <v>2216</v>
          </cell>
          <cell r="G131">
            <v>25.459608960000001</v>
          </cell>
          <cell r="J131">
            <v>1</v>
          </cell>
        </row>
        <row r="132">
          <cell r="A132" t="str">
            <v>WU34HTS</v>
          </cell>
          <cell r="B132" t="str">
            <v>Dyna</v>
          </cell>
          <cell r="C132">
            <v>6026</v>
          </cell>
          <cell r="D132">
            <v>1956</v>
          </cell>
          <cell r="E132">
            <v>2160</v>
          </cell>
          <cell r="F132">
            <v>2310</v>
          </cell>
          <cell r="G132">
            <v>25.459608960000001</v>
          </cell>
          <cell r="J132">
            <v>1</v>
          </cell>
        </row>
        <row r="133">
          <cell r="A133" t="str">
            <v>XZ34GTS</v>
          </cell>
          <cell r="B133" t="str">
            <v>Dyna</v>
          </cell>
          <cell r="C133">
            <v>6026</v>
          </cell>
          <cell r="D133">
            <v>1956</v>
          </cell>
          <cell r="E133">
            <v>2160</v>
          </cell>
          <cell r="F133">
            <v>2332</v>
          </cell>
          <cell r="G133">
            <v>25.459608960000001</v>
          </cell>
          <cell r="J133">
            <v>1</v>
          </cell>
        </row>
        <row r="134">
          <cell r="A134" t="str">
            <v>BU30STM</v>
          </cell>
          <cell r="B134" t="str">
            <v>Dyna</v>
          </cell>
          <cell r="C134">
            <v>4745</v>
          </cell>
          <cell r="D134">
            <v>1717</v>
          </cell>
          <cell r="E134">
            <v>2140</v>
          </cell>
          <cell r="F134">
            <v>1864</v>
          </cell>
          <cell r="G134">
            <v>17.434933099999999</v>
          </cell>
          <cell r="J134">
            <v>1</v>
          </cell>
        </row>
        <row r="135">
          <cell r="A135" t="str">
            <v>BU34ETM</v>
          </cell>
          <cell r="B135" t="str">
            <v>Dyna</v>
          </cell>
          <cell r="C135">
            <v>6026</v>
          </cell>
          <cell r="D135">
            <v>1874</v>
          </cell>
          <cell r="E135">
            <v>2145</v>
          </cell>
          <cell r="F135">
            <v>2025</v>
          </cell>
          <cell r="G135">
            <v>24.222892980000001</v>
          </cell>
          <cell r="J135">
            <v>1</v>
          </cell>
        </row>
        <row r="136">
          <cell r="A136" t="str">
            <v>WU34LTM</v>
          </cell>
          <cell r="B136" t="str">
            <v>Dyna</v>
          </cell>
          <cell r="C136">
            <v>6026</v>
          </cell>
          <cell r="D136">
            <v>1956</v>
          </cell>
          <cell r="E136">
            <v>2160</v>
          </cell>
          <cell r="F136">
            <v>2216</v>
          </cell>
          <cell r="G136">
            <v>25.459608960000001</v>
          </cell>
          <cell r="J136">
            <v>1</v>
          </cell>
        </row>
        <row r="137">
          <cell r="A137" t="str">
            <v>WU34HTM</v>
          </cell>
          <cell r="B137" t="str">
            <v>Dyna</v>
          </cell>
          <cell r="C137">
            <v>6026</v>
          </cell>
          <cell r="D137">
            <v>1956</v>
          </cell>
          <cell r="E137">
            <v>2160</v>
          </cell>
          <cell r="F137">
            <v>2310</v>
          </cell>
          <cell r="G137">
            <v>25.459608960000001</v>
          </cell>
          <cell r="J137">
            <v>1</v>
          </cell>
        </row>
        <row r="138">
          <cell r="A138" t="str">
            <v>XZ34GTM</v>
          </cell>
          <cell r="B138" t="str">
            <v>Dyna</v>
          </cell>
          <cell r="C138">
            <v>6026</v>
          </cell>
          <cell r="D138">
            <v>1956</v>
          </cell>
          <cell r="E138">
            <v>2160</v>
          </cell>
          <cell r="F138">
            <v>2332</v>
          </cell>
          <cell r="G138">
            <v>25.459608960000001</v>
          </cell>
          <cell r="J138">
            <v>1</v>
          </cell>
        </row>
        <row r="139">
          <cell r="J139">
            <v>1</v>
          </cell>
        </row>
        <row r="140">
          <cell r="A140" t="str">
            <v>GR182CSA/TM</v>
          </cell>
          <cell r="B140" t="str">
            <v>Crown</v>
          </cell>
          <cell r="C140">
            <v>4830</v>
          </cell>
          <cell r="D140">
            <v>1710</v>
          </cell>
          <cell r="E140">
            <v>1515</v>
          </cell>
          <cell r="F140">
            <v>1380</v>
          </cell>
          <cell r="G140">
            <v>12.5128395</v>
          </cell>
          <cell r="J140">
            <v>1</v>
          </cell>
        </row>
        <row r="141">
          <cell r="A141" t="str">
            <v>GR182CWA/TM</v>
          </cell>
          <cell r="B141" t="str">
            <v>Crown</v>
          </cell>
          <cell r="C141">
            <v>4830</v>
          </cell>
          <cell r="D141">
            <v>1710</v>
          </cell>
          <cell r="E141">
            <v>1515</v>
          </cell>
          <cell r="F141">
            <v>1380</v>
          </cell>
          <cell r="G141">
            <v>12.5128395</v>
          </cell>
          <cell r="J141">
            <v>1</v>
          </cell>
        </row>
        <row r="142">
          <cell r="A142" t="str">
            <v>AC30S1A/TM</v>
          </cell>
          <cell r="B142" t="str">
            <v>Previa</v>
          </cell>
          <cell r="C142">
            <v>4795</v>
          </cell>
          <cell r="D142">
            <v>1800</v>
          </cell>
          <cell r="E142">
            <v>1745</v>
          </cell>
          <cell r="F142">
            <v>1830</v>
          </cell>
          <cell r="G142">
            <v>15.061095</v>
          </cell>
          <cell r="J142">
            <v>1</v>
          </cell>
        </row>
        <row r="143">
          <cell r="A143" t="str">
            <v>AC30M1A/TM</v>
          </cell>
          <cell r="B143" t="str">
            <v>Previa</v>
          </cell>
          <cell r="C143">
            <v>4795</v>
          </cell>
          <cell r="D143">
            <v>1800</v>
          </cell>
          <cell r="E143">
            <v>1745</v>
          </cell>
          <cell r="F143">
            <v>1830</v>
          </cell>
          <cell r="G143">
            <v>15.061095</v>
          </cell>
          <cell r="J143">
            <v>1</v>
          </cell>
        </row>
        <row r="144">
          <cell r="A144" t="str">
            <v>ZC26M/TM</v>
          </cell>
          <cell r="B144" t="str">
            <v>Rav4</v>
          </cell>
          <cell r="C144">
            <v>4200</v>
          </cell>
          <cell r="D144">
            <v>1735</v>
          </cell>
          <cell r="E144">
            <v>1670</v>
          </cell>
          <cell r="F144">
            <v>1290</v>
          </cell>
          <cell r="G144">
            <v>12.16929</v>
          </cell>
          <cell r="J144">
            <v>1</v>
          </cell>
        </row>
        <row r="145">
          <cell r="A145" t="str">
            <v>HJ100A/TM</v>
          </cell>
          <cell r="B145" t="str">
            <v>Lad Cruiser</v>
          </cell>
          <cell r="C145">
            <v>4890</v>
          </cell>
          <cell r="D145">
            <v>1940</v>
          </cell>
          <cell r="E145">
            <v>1890</v>
          </cell>
          <cell r="F145">
            <v>2290</v>
          </cell>
          <cell r="G145">
            <v>17.929673999999999</v>
          </cell>
          <cell r="J145">
            <v>1</v>
          </cell>
        </row>
        <row r="146">
          <cell r="A146" t="str">
            <v>RZ95M/TM</v>
          </cell>
          <cell r="B146" t="str">
            <v>Prado</v>
          </cell>
          <cell r="C146">
            <v>4715</v>
          </cell>
          <cell r="D146">
            <v>1875</v>
          </cell>
          <cell r="E146">
            <v>1870</v>
          </cell>
          <cell r="F146">
            <v>1990</v>
          </cell>
          <cell r="G146">
            <v>16.531968750000001</v>
          </cell>
          <cell r="J146">
            <v>1</v>
          </cell>
        </row>
        <row r="147">
          <cell r="A147" t="str">
            <v>KZ95A/TM</v>
          </cell>
          <cell r="B147" t="str">
            <v>Prado</v>
          </cell>
          <cell r="C147">
            <v>4715</v>
          </cell>
          <cell r="D147">
            <v>1875</v>
          </cell>
          <cell r="E147">
            <v>1870</v>
          </cell>
          <cell r="F147">
            <v>1990</v>
          </cell>
          <cell r="G147">
            <v>16.531968750000001</v>
          </cell>
          <cell r="J147">
            <v>1</v>
          </cell>
        </row>
        <row r="148">
          <cell r="A148" t="str">
            <v>LN167M/TM</v>
          </cell>
          <cell r="B148" t="str">
            <v>Hi Lux</v>
          </cell>
          <cell r="C148">
            <v>4805</v>
          </cell>
          <cell r="D148">
            <v>1910</v>
          </cell>
          <cell r="E148">
            <v>1800</v>
          </cell>
          <cell r="F148">
            <v>1900</v>
          </cell>
          <cell r="G148">
            <v>16.519590000000001</v>
          </cell>
          <cell r="J148">
            <v>1</v>
          </cell>
        </row>
        <row r="149">
          <cell r="A149" t="str">
            <v>LX12M/TM</v>
          </cell>
          <cell r="B149" t="str">
            <v>Crown Taxi</v>
          </cell>
          <cell r="C149">
            <v>4695</v>
          </cell>
          <cell r="D149">
            <v>1695</v>
          </cell>
          <cell r="E149">
            <v>1515</v>
          </cell>
          <cell r="F149">
            <v>1310</v>
          </cell>
          <cell r="G149">
            <v>12.056407875</v>
          </cell>
          <cell r="J149">
            <v>1</v>
          </cell>
        </row>
        <row r="150">
          <cell r="A150" t="str">
            <v>GR182CSA/TS</v>
          </cell>
          <cell r="B150" t="str">
            <v>Crown</v>
          </cell>
          <cell r="C150">
            <v>4830</v>
          </cell>
          <cell r="D150">
            <v>1710</v>
          </cell>
          <cell r="E150">
            <v>1515</v>
          </cell>
          <cell r="F150">
            <v>1380</v>
          </cell>
          <cell r="G150">
            <v>12.5128395</v>
          </cell>
          <cell r="J150">
            <v>1</v>
          </cell>
        </row>
        <row r="151">
          <cell r="A151" t="str">
            <v>GR182CWA/TS</v>
          </cell>
          <cell r="B151" t="str">
            <v>Crown</v>
          </cell>
          <cell r="C151">
            <v>4830</v>
          </cell>
          <cell r="D151">
            <v>1710</v>
          </cell>
          <cell r="E151">
            <v>1515</v>
          </cell>
          <cell r="F151">
            <v>1380</v>
          </cell>
          <cell r="G151">
            <v>12.5128395</v>
          </cell>
          <cell r="J151">
            <v>1</v>
          </cell>
        </row>
        <row r="152">
          <cell r="A152" t="str">
            <v>AC30S1A/TS</v>
          </cell>
          <cell r="B152" t="str">
            <v>Previa</v>
          </cell>
          <cell r="C152">
            <v>4795</v>
          </cell>
          <cell r="D152">
            <v>1800</v>
          </cell>
          <cell r="E152">
            <v>1745</v>
          </cell>
          <cell r="F152">
            <v>1830</v>
          </cell>
          <cell r="G152">
            <v>15.061095</v>
          </cell>
          <cell r="J152">
            <v>1</v>
          </cell>
        </row>
        <row r="153">
          <cell r="A153" t="str">
            <v>AC30M1A/TS</v>
          </cell>
          <cell r="B153" t="str">
            <v>Previa</v>
          </cell>
          <cell r="C153">
            <v>4795</v>
          </cell>
          <cell r="D153">
            <v>1800</v>
          </cell>
          <cell r="E153">
            <v>1745</v>
          </cell>
          <cell r="F153">
            <v>1830</v>
          </cell>
          <cell r="G153">
            <v>15.061095</v>
          </cell>
          <cell r="J153">
            <v>1</v>
          </cell>
        </row>
        <row r="154">
          <cell r="A154" t="str">
            <v>ZC26M/TS</v>
          </cell>
          <cell r="B154" t="str">
            <v>Rav4</v>
          </cell>
          <cell r="C154">
            <v>4200</v>
          </cell>
          <cell r="D154">
            <v>1735</v>
          </cell>
          <cell r="E154">
            <v>1670</v>
          </cell>
          <cell r="F154">
            <v>1290</v>
          </cell>
          <cell r="G154">
            <v>12.16929</v>
          </cell>
          <cell r="J154">
            <v>1</v>
          </cell>
        </row>
        <row r="155">
          <cell r="A155" t="str">
            <v>HJ100A/TS</v>
          </cell>
          <cell r="B155" t="str">
            <v>Lad Cruiser</v>
          </cell>
          <cell r="C155">
            <v>4890</v>
          </cell>
          <cell r="D155">
            <v>1940</v>
          </cell>
          <cell r="E155">
            <v>1890</v>
          </cell>
          <cell r="F155">
            <v>2290</v>
          </cell>
          <cell r="G155">
            <v>17.929673999999999</v>
          </cell>
          <cell r="J155">
            <v>1</v>
          </cell>
        </row>
        <row r="156">
          <cell r="A156" t="str">
            <v>RZ95M/TS</v>
          </cell>
          <cell r="B156" t="str">
            <v>Prado</v>
          </cell>
          <cell r="C156">
            <v>4715</v>
          </cell>
          <cell r="D156">
            <v>1875</v>
          </cell>
          <cell r="E156">
            <v>1870</v>
          </cell>
          <cell r="F156">
            <v>1990</v>
          </cell>
          <cell r="G156">
            <v>16.531968750000001</v>
          </cell>
          <cell r="J156">
            <v>1</v>
          </cell>
        </row>
        <row r="157">
          <cell r="A157" t="str">
            <v>KZ95A/TS</v>
          </cell>
          <cell r="B157" t="str">
            <v>Prado</v>
          </cell>
          <cell r="C157">
            <v>4715</v>
          </cell>
          <cell r="D157">
            <v>1875</v>
          </cell>
          <cell r="E157">
            <v>1870</v>
          </cell>
          <cell r="F157">
            <v>1990</v>
          </cell>
          <cell r="G157">
            <v>16.531968750000001</v>
          </cell>
          <cell r="J157">
            <v>1</v>
          </cell>
        </row>
        <row r="158">
          <cell r="A158" t="str">
            <v>LN167M/TS</v>
          </cell>
          <cell r="B158" t="str">
            <v>Hi Lux</v>
          </cell>
          <cell r="C158">
            <v>4805</v>
          </cell>
          <cell r="D158">
            <v>1910</v>
          </cell>
          <cell r="E158">
            <v>1800</v>
          </cell>
          <cell r="F158">
            <v>1900</v>
          </cell>
          <cell r="G158">
            <v>16.519590000000001</v>
          </cell>
          <cell r="J158">
            <v>1</v>
          </cell>
        </row>
        <row r="159">
          <cell r="A159" t="str">
            <v>LX12M/TS</v>
          </cell>
          <cell r="B159" t="str">
            <v>Crown Taxi</v>
          </cell>
          <cell r="C159">
            <v>4695</v>
          </cell>
          <cell r="D159">
            <v>1695</v>
          </cell>
          <cell r="E159">
            <v>1515</v>
          </cell>
          <cell r="F159">
            <v>1310</v>
          </cell>
          <cell r="G159">
            <v>12.056407875</v>
          </cell>
          <cell r="J159">
            <v>1</v>
          </cell>
        </row>
        <row r="160">
          <cell r="J160">
            <v>1</v>
          </cell>
        </row>
        <row r="161">
          <cell r="J161">
            <v>1</v>
          </cell>
        </row>
        <row r="162">
          <cell r="J162">
            <v>1</v>
          </cell>
        </row>
        <row r="163">
          <cell r="J163">
            <v>1</v>
          </cell>
        </row>
        <row r="164">
          <cell r="J164">
            <v>1</v>
          </cell>
        </row>
        <row r="165">
          <cell r="J165">
            <v>1</v>
          </cell>
        </row>
        <row r="166">
          <cell r="J166">
            <v>1</v>
          </cell>
        </row>
        <row r="167">
          <cell r="J167">
            <v>1</v>
          </cell>
        </row>
        <row r="168">
          <cell r="J168">
            <v>1</v>
          </cell>
        </row>
        <row r="169">
          <cell r="J169">
            <v>1</v>
          </cell>
        </row>
        <row r="170">
          <cell r="J170">
            <v>1</v>
          </cell>
        </row>
        <row r="171">
          <cell r="J171">
            <v>1</v>
          </cell>
        </row>
        <row r="172">
          <cell r="J172">
            <v>1</v>
          </cell>
        </row>
        <row r="173">
          <cell r="J173">
            <v>1</v>
          </cell>
        </row>
        <row r="174">
          <cell r="J174">
            <v>1</v>
          </cell>
        </row>
        <row r="175">
          <cell r="J175">
            <v>1</v>
          </cell>
        </row>
        <row r="176">
          <cell r="J176">
            <v>1</v>
          </cell>
        </row>
        <row r="177">
          <cell r="J177">
            <v>1</v>
          </cell>
        </row>
        <row r="178">
          <cell r="J178">
            <v>1</v>
          </cell>
        </row>
        <row r="179">
          <cell r="J179">
            <v>1</v>
          </cell>
        </row>
        <row r="180">
          <cell r="J180">
            <v>1</v>
          </cell>
        </row>
        <row r="181">
          <cell r="J181">
            <v>1</v>
          </cell>
        </row>
        <row r="182">
          <cell r="J182">
            <v>1</v>
          </cell>
        </row>
        <row r="183">
          <cell r="J183">
            <v>1</v>
          </cell>
        </row>
        <row r="184">
          <cell r="J184">
            <v>1</v>
          </cell>
        </row>
        <row r="185">
          <cell r="J185">
            <v>1</v>
          </cell>
        </row>
        <row r="186">
          <cell r="J186">
            <v>1</v>
          </cell>
        </row>
        <row r="187">
          <cell r="J187">
            <v>1</v>
          </cell>
        </row>
        <row r="188">
          <cell r="J188">
            <v>1</v>
          </cell>
        </row>
        <row r="189">
          <cell r="J189">
            <v>1</v>
          </cell>
        </row>
        <row r="190">
          <cell r="J190">
            <v>1</v>
          </cell>
        </row>
        <row r="191">
          <cell r="J191">
            <v>1</v>
          </cell>
        </row>
        <row r="192">
          <cell r="J192">
            <v>1</v>
          </cell>
        </row>
        <row r="193">
          <cell r="J193">
            <v>1</v>
          </cell>
        </row>
        <row r="194">
          <cell r="J194">
            <v>1</v>
          </cell>
        </row>
        <row r="195">
          <cell r="J195">
            <v>1</v>
          </cell>
        </row>
        <row r="196">
          <cell r="J196">
            <v>1</v>
          </cell>
        </row>
        <row r="197">
          <cell r="J197">
            <v>1</v>
          </cell>
        </row>
        <row r="198">
          <cell r="J198">
            <v>1</v>
          </cell>
        </row>
        <row r="199">
          <cell r="J199">
            <v>1</v>
          </cell>
        </row>
        <row r="200">
          <cell r="J200">
            <v>1</v>
          </cell>
        </row>
        <row r="201">
          <cell r="J201">
            <v>1</v>
          </cell>
        </row>
        <row r="202">
          <cell r="J202">
            <v>1</v>
          </cell>
        </row>
        <row r="203">
          <cell r="J203">
            <v>1</v>
          </cell>
        </row>
        <row r="204">
          <cell r="J204">
            <v>1</v>
          </cell>
        </row>
      </sheetData>
      <sheetData sheetId="1">
        <row r="6">
          <cell r="A6" t="str">
            <v>NC42TXM</v>
          </cell>
        </row>
      </sheetData>
      <sheetData sheetId="2">
        <row r="6">
          <cell r="A6" t="str">
            <v>NC42TXM</v>
          </cell>
        </row>
      </sheetData>
      <sheetData sheetId="3">
        <row r="6">
          <cell r="A6" t="str">
            <v>NC42TXM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x Tot"/>
      <sheetName val="SAP"/>
      <sheetName val="MPP "/>
      <sheetName val="gaji, welfare kary. saat ini"/>
      <sheetName val="gaji, welfare kary. tambahan"/>
      <sheetName val="gaji, welfare, astek pensiun"/>
      <sheetName val="Seragam"/>
      <sheetName val="pend&amp;pel"/>
      <sheetName val="By. rekrut"/>
      <sheetName val="sumbangan"/>
      <sheetName val="representasi"/>
      <sheetName val="spd"/>
      <sheetName val="R&amp;D"/>
      <sheetName val="Iklan &amp; promosi"/>
      <sheetName val="Perbaikan&amp;Pemeliharan"/>
      <sheetName val="Bhn Bkr &amp; Pelumas"/>
      <sheetName val="Peralatan Bangunan"/>
      <sheetName val="Peralatan Ktr"/>
      <sheetName val="Perabot ktr"/>
      <sheetName val="Peralatan Bkl"/>
      <sheetName val="Peralatan Gdg"/>
      <sheetName val="Peralatan"/>
      <sheetName val="EHS"/>
      <sheetName val="Capex&amp;Penyusutan"/>
      <sheetName val="Pengiriman Pergudangan"/>
      <sheetName val="list ,air&amp; gas"/>
      <sheetName val="komunikasi"/>
      <sheetName val="adm ktr"/>
      <sheetName val="Jasa tng.ahli"/>
      <sheetName val="Ass.perdgn"/>
      <sheetName val="By tender"/>
      <sheetName val="Pajak&amp;Lisensi"/>
      <sheetName val="by.bank"/>
      <sheetName val="sewa"/>
      <sheetName val="Asuransi"/>
      <sheetName val="Keamanan"/>
      <sheetName val="Klaim"/>
      <sheetName val="Pdc&amp;Ass"/>
      <sheetName val="Other Alloc"/>
      <sheetName val="ytd"/>
      <sheetName val="WS BANGKA"/>
      <sheetName val="Opex_Tot"/>
      <sheetName val="MPP_"/>
      <sheetName val="gaji,_welfare_kary__saat_ini"/>
      <sheetName val="gaji,_welfare_kary__tambahan"/>
      <sheetName val="gaji,_welfare,_astek_pensiun"/>
      <sheetName val="By__rekrut"/>
      <sheetName val="Iklan_&amp;_promosi"/>
      <sheetName val="Bhn_Bkr_&amp;_Pelumas"/>
      <sheetName val="Peralatan_Bangunan"/>
      <sheetName val="Peralatan_Ktr"/>
      <sheetName val="Perabot_ktr"/>
      <sheetName val="Peralatan_Bkl"/>
      <sheetName val="Peralatan_Gdg"/>
      <sheetName val="Pengiriman_Pergudangan"/>
      <sheetName val="list_,air&amp;_gas"/>
      <sheetName val="adm_ktr"/>
      <sheetName val="Jasa_tng_ahli"/>
      <sheetName val="Ass_perdgn"/>
      <sheetName val="By_tender"/>
      <sheetName val="by_bank"/>
      <sheetName val="Other_Alloc"/>
      <sheetName val="by dealer"/>
      <sheetName val="Outlook"/>
      <sheetName val="REKAP"/>
      <sheetName val="SR_NAS"/>
      <sheetName val="DO"/>
      <sheetName val="ORG"/>
      <sheetName val="ORG (2)"/>
      <sheetName val="do tam_bpk ho"/>
      <sheetName val="bpk ho_alokasi"/>
      <sheetName val="alokasi _FJ"/>
      <sheetName val="BKS"/>
      <sheetName val="CMP"/>
      <sheetName val="PLT"/>
      <sheetName val="GRD"/>
      <sheetName val="JND"/>
      <sheetName val="KRJ"/>
      <sheetName val="KLM"/>
      <sheetName val="PMK"/>
      <sheetName val="SLB"/>
      <sheetName val="SDM"/>
      <sheetName val="WHD"/>
      <sheetName val="STR"/>
      <sheetName val="MKR"/>
      <sheetName val="SMH"/>
      <sheetName val="AMB"/>
      <sheetName val="CLK"/>
      <sheetName val="MGD"/>
      <sheetName val="PKB"/>
      <sheetName val="RDM"/>
      <sheetName val="TBT"/>
      <sheetName val="SHJ"/>
      <sheetName val="DMG"/>
      <sheetName val="MTA"/>
      <sheetName val="BSD"/>
      <sheetName val="BTR"/>
      <sheetName val="JYK"/>
      <sheetName val="GLK"/>
      <sheetName val="CLG"/>
      <sheetName val="GSO"/>
      <sheetName val="BDG-AA"/>
      <sheetName val="BDG-SH"/>
      <sheetName val="BDG-PST"/>
      <sheetName val="BGR-YSM"/>
      <sheetName val="BGR-TJR"/>
      <sheetName val="BDG-CBR"/>
      <sheetName val="CRB"/>
      <sheetName val="KRW"/>
      <sheetName val="CBN"/>
      <sheetName val="BDG-SB"/>
      <sheetName val="SBY-SKN"/>
      <sheetName val="SBY-BR"/>
      <sheetName val="SBY-WR"/>
      <sheetName val="SBY-PCL"/>
      <sheetName val="SBY-AY"/>
      <sheetName val="SBY-KTJ"/>
      <sheetName val="SBY-JMS"/>
      <sheetName val="MLG"/>
      <sheetName val="MLG SKN"/>
      <sheetName val="DPS"/>
      <sheetName val="JBR"/>
      <sheetName val="MDN"/>
      <sheetName val="KDR"/>
      <sheetName val="BPP-SD"/>
      <sheetName val="BPP-MT"/>
      <sheetName val="MDN-SM"/>
      <sheetName val="MDN-GATSU"/>
      <sheetName val="MDN-AMPLAS"/>
      <sheetName val="TKR-RI"/>
      <sheetName val="TKR-RB"/>
      <sheetName val="PLB-VTR"/>
      <sheetName val="PLB-AY"/>
      <sheetName val="PDG"/>
      <sheetName val="SR-NAS"/>
      <sheetName val="BGR"/>
      <sheetName val="KPK"/>
      <sheetName val="B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x Tot"/>
      <sheetName val="SAP"/>
      <sheetName val="MPP "/>
      <sheetName val="gaji, welfare kary. saat ini"/>
      <sheetName val="gaji, welfare kary. tambahan"/>
      <sheetName val="gaji, welfare, astek pensiun"/>
      <sheetName val="Seragam"/>
      <sheetName val="pend&amp;pel"/>
      <sheetName val="By. rekrut"/>
      <sheetName val="sumbangan"/>
      <sheetName val="representasi"/>
      <sheetName val="spd"/>
      <sheetName val="R&amp;D"/>
      <sheetName val="Iklan &amp; promosi"/>
      <sheetName val="Perbaikan&amp;Pemeliharan"/>
      <sheetName val="Bhn Bkr &amp; Pelumas"/>
      <sheetName val="Peralatan Bangunan"/>
      <sheetName val="Peralatan Ktr"/>
      <sheetName val="Perabot ktr"/>
      <sheetName val="Peralatan Bkl"/>
      <sheetName val="Peralatan Gdg"/>
      <sheetName val="Peralatan"/>
      <sheetName val="EHS"/>
      <sheetName val="Capex&amp;Penyusutan"/>
      <sheetName val="Pengiriman Pergudangan"/>
      <sheetName val="list ,air&amp; gas"/>
      <sheetName val="komunikasi"/>
      <sheetName val="adm ktr"/>
      <sheetName val="Jasa tng.ahli"/>
      <sheetName val="Ass.perdgn"/>
      <sheetName val="By tender"/>
      <sheetName val="Pajak&amp;Lisensi"/>
      <sheetName val="by.bank"/>
      <sheetName val="sewa"/>
      <sheetName val="Asuransi"/>
      <sheetName val="Keamanan"/>
      <sheetName val="Klaim"/>
      <sheetName val="Pdc&amp;Ass"/>
      <sheetName val="Other Alloc"/>
      <sheetName val="ytd"/>
      <sheetName val="WS BANGKA"/>
      <sheetName val="REKAP"/>
      <sheetName val="Opex_Tot"/>
      <sheetName val="MPP_"/>
      <sheetName val="gaji,_welfare_kary__saat_ini"/>
      <sheetName val="gaji,_welfare_kary__tambahan"/>
      <sheetName val="gaji,_welfare,_astek_pensiun"/>
      <sheetName val="By__rekrut"/>
      <sheetName val="Iklan_&amp;_promosi"/>
      <sheetName val="Bhn_Bkr_&amp;_Pelumas"/>
      <sheetName val="Peralatan_Bangunan"/>
      <sheetName val="Peralatan_Ktr"/>
      <sheetName val="Perabot_ktr"/>
      <sheetName val="Peralatan_Bkl"/>
      <sheetName val="Peralatan_Gdg"/>
      <sheetName val="Pengiriman_Pergudangan"/>
      <sheetName val="list_,air&amp;_gas"/>
      <sheetName val="adm_ktr"/>
      <sheetName val="Jasa_tng_ahli"/>
      <sheetName val="Ass_perdgn"/>
      <sheetName val="By_tender"/>
      <sheetName val="by_bank"/>
      <sheetName val="Other_Alloc"/>
      <sheetName val="SR_NAS"/>
      <sheetName val="DO"/>
      <sheetName val="ORG"/>
      <sheetName val="ORG (2)"/>
      <sheetName val="do tam_bpk ho"/>
      <sheetName val="bpk ho_alokasi"/>
      <sheetName val="alokasi _FJ"/>
      <sheetName val="BKS"/>
      <sheetName val="CMP"/>
      <sheetName val="PLT"/>
      <sheetName val="GRD"/>
      <sheetName val="JND"/>
      <sheetName val="KRJ"/>
      <sheetName val="KLM"/>
      <sheetName val="PMK"/>
      <sheetName val="SLB"/>
      <sheetName val="SDM"/>
      <sheetName val="WHD"/>
      <sheetName val="STR"/>
      <sheetName val="MKR"/>
      <sheetName val="SMH"/>
      <sheetName val="AMB"/>
      <sheetName val="CLK"/>
      <sheetName val="MGD"/>
      <sheetName val="PKB"/>
      <sheetName val="RDM"/>
      <sheetName val="TBT"/>
      <sheetName val="SHJ"/>
      <sheetName val="DMG"/>
      <sheetName val="MTA"/>
      <sheetName val="BSD"/>
      <sheetName val="BTR"/>
      <sheetName val="JYK"/>
      <sheetName val="GLK"/>
      <sheetName val="CLG"/>
      <sheetName val="GSO"/>
      <sheetName val="BDG-AA"/>
      <sheetName val="BDG-SH"/>
      <sheetName val="BDG-PST"/>
      <sheetName val="BGR-YSM"/>
      <sheetName val="BGR-TJR"/>
      <sheetName val="BDG-CBR"/>
      <sheetName val="CRB"/>
      <sheetName val="KRW"/>
      <sheetName val="CBN"/>
      <sheetName val="BDG-SB"/>
      <sheetName val="SBY-SKN"/>
      <sheetName val="SBY-BR"/>
      <sheetName val="SBY-WR"/>
      <sheetName val="SBY-PCL"/>
      <sheetName val="SBY-AY"/>
      <sheetName val="SBY-KTJ"/>
      <sheetName val="SBY-JMS"/>
      <sheetName val="MLG"/>
      <sheetName val="MLG SKN"/>
      <sheetName val="DPS"/>
      <sheetName val="JBR"/>
      <sheetName val="MDN"/>
      <sheetName val="KDR"/>
      <sheetName val="BPP-SD"/>
      <sheetName val="BPP-MT"/>
      <sheetName val="MDN-SM"/>
      <sheetName val="MDN-GATSU"/>
      <sheetName val="MDN-AMPLAS"/>
      <sheetName val="TKR-RI"/>
      <sheetName val="TKR-RB"/>
      <sheetName val="PLB-VTR"/>
      <sheetName val="PLB-AY"/>
      <sheetName val="PDG"/>
      <sheetName val="SR-NAS"/>
      <sheetName val="BGR"/>
      <sheetName val="KPK"/>
      <sheetName val="by dealer"/>
      <sheetName val="Outlook"/>
      <sheetName val="Annual 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x Tot"/>
      <sheetName val="SAP"/>
      <sheetName val="MPP "/>
      <sheetName val="gaji, welfare kary. saat ini"/>
      <sheetName val="gaji, welfare kary. tambahan"/>
      <sheetName val="gaji, welfare, astek pensiun"/>
      <sheetName val="Seragam"/>
      <sheetName val="pend&amp;pel"/>
      <sheetName val="By. rekrut"/>
      <sheetName val="sumbangan"/>
      <sheetName val="representasi"/>
      <sheetName val="spd"/>
      <sheetName val="R&amp;D"/>
      <sheetName val="Iklan &amp; promosi"/>
      <sheetName val="Perbaikan&amp;Pemeliharan"/>
      <sheetName val="Bhn Bkr &amp; Pelumas"/>
      <sheetName val="Peralatan Bangunan"/>
      <sheetName val="Peralatan Ktr"/>
      <sheetName val="Perabot ktr"/>
      <sheetName val="Peralatan Bkl"/>
      <sheetName val="Peralatan Gdg"/>
      <sheetName val="Peralatan"/>
      <sheetName val="EHS"/>
      <sheetName val="Capex&amp;Penyusutan"/>
      <sheetName val="Pengiriman Pergudangan"/>
      <sheetName val="list ,air&amp; gas"/>
      <sheetName val="komunikasi"/>
      <sheetName val="adm ktr"/>
      <sheetName val="Jasa tng.ahli"/>
      <sheetName val="Ass.perdgn"/>
      <sheetName val="By tender"/>
      <sheetName val="Pajak&amp;Lisensi"/>
      <sheetName val="by.bank"/>
      <sheetName val="sewa"/>
      <sheetName val="Asuransi"/>
      <sheetName val="Keamanan"/>
      <sheetName val="Klaim"/>
      <sheetName val="Pdc&amp;Ass"/>
      <sheetName val="Other Alloc"/>
      <sheetName val="yt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x Tot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x Tot"/>
      <sheetName val="SAP"/>
      <sheetName val="MPP "/>
      <sheetName val="gaji, welfare kary. saat ini"/>
      <sheetName val="gaji, welfare kary. tambahan"/>
      <sheetName val="gaji, welfare, astek pensiun"/>
      <sheetName val="Seragam"/>
      <sheetName val="pend&amp;pel"/>
      <sheetName val="By. rekrut"/>
      <sheetName val="sumbangan"/>
      <sheetName val="representasi"/>
      <sheetName val="spd"/>
      <sheetName val="R&amp;D"/>
      <sheetName val="Iklan &amp; promosi"/>
      <sheetName val="Perbaikan&amp;Pemeliharan"/>
      <sheetName val="Bhn Bkr &amp; Pelumas"/>
      <sheetName val="Peralatan Bangunan"/>
      <sheetName val="Peralatan Ktr"/>
      <sheetName val="Perabot ktr"/>
      <sheetName val="Peralatan Bkl"/>
      <sheetName val="Peralatan Gdg"/>
      <sheetName val="Peralatan"/>
      <sheetName val="EHS"/>
      <sheetName val="Capex&amp;Penyusutan"/>
      <sheetName val="Pengiriman Pergudangan"/>
      <sheetName val="list ,air&amp; gas"/>
      <sheetName val="komunikasi"/>
      <sheetName val="adm ktr"/>
      <sheetName val="Jasa tng.ahli"/>
      <sheetName val="Ass.perdgn"/>
      <sheetName val="By tender"/>
      <sheetName val="Pajak&amp;Lisensi"/>
      <sheetName val="by.bank"/>
      <sheetName val="sewa"/>
      <sheetName val="Asuransi"/>
      <sheetName val="Keamanan"/>
      <sheetName val="Klaim"/>
      <sheetName val="Pdc&amp;Ass"/>
      <sheetName val="Other Alloc"/>
      <sheetName val="ytd"/>
      <sheetName val="Annual 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b Assy _Adjust_"/>
      <sheetName val="Target'05(Contest)"/>
      <sheetName val="Feb Assy (Adjust)"/>
      <sheetName val="Feb Assy (Alt2)"/>
      <sheetName val="Feb Assy (Alt1)"/>
      <sheetName val="Feb Assy"/>
      <sheetName val="PAPER 1"/>
      <sheetName val="PAPER 2"/>
      <sheetName val="Mkt"/>
      <sheetName val="By Makers (2)"/>
      <sheetName val="By class"/>
      <sheetName val="Sheet1"/>
      <sheetName val="Graph SPK"/>
      <sheetName val="Opex Tot"/>
      <sheetName val="Outlook"/>
      <sheetName val="RSS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NDIRECT JAN04"/>
      <sheetName val="INDIRECT FEB04"/>
      <sheetName val="INDIRECTMAR04"/>
      <sheetName val="DIRECT2004"/>
      <sheetName val="COUNTERJAN04"/>
      <sheetName val="COUNTERFEB04"/>
      <sheetName val="COUNTERMAR04"/>
      <sheetName val="Via Unit Paket STD"/>
    </sheetNames>
    <sheetDataSet>
      <sheetData sheetId="0">
        <row r="1">
          <cell r="A1" t="str">
            <v>CABKOD</v>
          </cell>
        </row>
      </sheetData>
      <sheetData sheetId="1">
        <row r="1">
          <cell r="A1" t="str">
            <v>CABKOD</v>
          </cell>
          <cell r="B1" t="str">
            <v>SAP</v>
          </cell>
          <cell r="C1" t="str">
            <v>CC</v>
          </cell>
          <cell r="D1" t="str">
            <v>CABANG</v>
          </cell>
          <cell r="E1" t="str">
            <v>AREA</v>
          </cell>
          <cell r="F1" t="str">
            <v>PRTNOM</v>
          </cell>
          <cell r="G1" t="str">
            <v>PRTNAM</v>
          </cell>
          <cell r="H1" t="str">
            <v>SUMOFQTY</v>
          </cell>
          <cell r="I1" t="str">
            <v>SUMOFGROSS</v>
          </cell>
        </row>
        <row r="2">
          <cell r="A2" t="str">
            <v>74</v>
          </cell>
          <cell r="B2" t="str">
            <v>T158</v>
          </cell>
          <cell r="C2" t="str">
            <v>12300</v>
          </cell>
          <cell r="D2" t="str">
            <v>Pramuka</v>
          </cell>
          <cell r="E2">
            <v>1</v>
          </cell>
          <cell r="F2" t="str">
            <v>08823-80011</v>
          </cell>
          <cell r="G2" t="str">
            <v>BRAKE FLUID</v>
          </cell>
          <cell r="H2">
            <v>71</v>
          </cell>
          <cell r="I2">
            <v>1576200</v>
          </cell>
        </row>
        <row r="3">
          <cell r="A3" t="str">
            <v>90</v>
          </cell>
          <cell r="B3" t="str">
            <v>T002</v>
          </cell>
          <cell r="C3" t="str">
            <v>12100</v>
          </cell>
          <cell r="D3" t="str">
            <v>Sunter</v>
          </cell>
          <cell r="E3">
            <v>1</v>
          </cell>
          <cell r="F3" t="str">
            <v>08823-80011</v>
          </cell>
          <cell r="G3" t="str">
            <v>BRAKE FLUID</v>
          </cell>
          <cell r="H3">
            <v>144</v>
          </cell>
          <cell r="I3">
            <v>3196800</v>
          </cell>
        </row>
        <row r="4">
          <cell r="A4" t="str">
            <v>17</v>
          </cell>
          <cell r="B4" t="str">
            <v>T251</v>
          </cell>
          <cell r="C4" t="str">
            <v>133SH</v>
          </cell>
          <cell r="D4" t="str">
            <v>Bandung SH</v>
          </cell>
          <cell r="E4">
            <v>2</v>
          </cell>
          <cell r="F4" t="str">
            <v>08823-80011</v>
          </cell>
          <cell r="G4" t="str">
            <v>BRAKE FLUID</v>
          </cell>
          <cell r="H4">
            <v>169</v>
          </cell>
          <cell r="I4">
            <v>3751800</v>
          </cell>
        </row>
        <row r="5">
          <cell r="A5" t="str">
            <v>20</v>
          </cell>
          <cell r="B5" t="str">
            <v>T260</v>
          </cell>
          <cell r="C5" t="str">
            <v>13100</v>
          </cell>
          <cell r="D5" t="str">
            <v>Bogor</v>
          </cell>
          <cell r="E5">
            <v>2</v>
          </cell>
          <cell r="F5" t="str">
            <v>08823-80011</v>
          </cell>
          <cell r="G5" t="str">
            <v>BRAKE FLUID</v>
          </cell>
          <cell r="H5">
            <v>404</v>
          </cell>
          <cell r="I5">
            <v>8968800</v>
          </cell>
        </row>
        <row r="6">
          <cell r="A6" t="str">
            <v>25</v>
          </cell>
          <cell r="B6" t="str">
            <v>T261</v>
          </cell>
          <cell r="C6" t="str">
            <v>13400</v>
          </cell>
          <cell r="D6" t="str">
            <v>Cirebon</v>
          </cell>
          <cell r="E6">
            <v>2</v>
          </cell>
          <cell r="F6" t="str">
            <v>08823-80011</v>
          </cell>
          <cell r="G6" t="str">
            <v>BRAKE FLUID</v>
          </cell>
          <cell r="H6">
            <v>3</v>
          </cell>
          <cell r="I6">
            <v>66600</v>
          </cell>
        </row>
        <row r="7">
          <cell r="A7" t="str">
            <v>32</v>
          </cell>
          <cell r="B7" t="str">
            <v>T453</v>
          </cell>
          <cell r="C7" t="str">
            <v>15300</v>
          </cell>
          <cell r="D7" t="str">
            <v>Surabaya Waru</v>
          </cell>
          <cell r="E7">
            <v>3</v>
          </cell>
          <cell r="F7" t="str">
            <v>08823-80011</v>
          </cell>
          <cell r="G7" t="str">
            <v>BRAKE FLUID</v>
          </cell>
          <cell r="H7">
            <v>382</v>
          </cell>
          <cell r="I7">
            <v>8480400</v>
          </cell>
        </row>
        <row r="8">
          <cell r="A8" t="str">
            <v>35</v>
          </cell>
          <cell r="B8" t="str">
            <v>T540</v>
          </cell>
          <cell r="C8" t="str">
            <v>16100</v>
          </cell>
          <cell r="D8" t="str">
            <v>Denpasar</v>
          </cell>
          <cell r="E8">
            <v>3</v>
          </cell>
          <cell r="F8" t="str">
            <v>08823-80011</v>
          </cell>
          <cell r="G8" t="str">
            <v>BRAKE FLUID</v>
          </cell>
          <cell r="H8">
            <v>24</v>
          </cell>
          <cell r="I8">
            <v>532800</v>
          </cell>
        </row>
        <row r="9">
          <cell r="A9" t="str">
            <v>41</v>
          </cell>
          <cell r="B9" t="str">
            <v>T701</v>
          </cell>
          <cell r="C9" t="str">
            <v>17310</v>
          </cell>
          <cell r="D9" t="str">
            <v>Blk. Papan II</v>
          </cell>
          <cell r="E9">
            <v>3</v>
          </cell>
          <cell r="F9" t="str">
            <v>08823-80011</v>
          </cell>
          <cell r="G9" t="str">
            <v>BRAKE FLUID</v>
          </cell>
          <cell r="H9">
            <v>48</v>
          </cell>
          <cell r="I9">
            <v>1065600</v>
          </cell>
        </row>
        <row r="10">
          <cell r="A10" t="str">
            <v>77</v>
          </cell>
          <cell r="B10" t="str">
            <v>T472</v>
          </cell>
          <cell r="C10" t="str">
            <v>15400</v>
          </cell>
          <cell r="D10" t="str">
            <v>Madiun</v>
          </cell>
          <cell r="E10">
            <v>3</v>
          </cell>
          <cell r="F10" t="str">
            <v>08823-80011</v>
          </cell>
          <cell r="G10" t="str">
            <v>BRAKE FLUID</v>
          </cell>
          <cell r="H10">
            <v>15</v>
          </cell>
          <cell r="I10">
            <v>333000</v>
          </cell>
        </row>
        <row r="11">
          <cell r="A11" t="str">
            <v>47</v>
          </cell>
          <cell r="B11" t="str">
            <v>T562</v>
          </cell>
          <cell r="C11" t="str">
            <v>11210</v>
          </cell>
          <cell r="D11" t="str">
            <v>Medan Gatsu</v>
          </cell>
          <cell r="E11">
            <v>4</v>
          </cell>
          <cell r="F11" t="str">
            <v>08823-80011</v>
          </cell>
          <cell r="G11" t="str">
            <v>BRAKE FLUID</v>
          </cell>
          <cell r="H11">
            <v>31</v>
          </cell>
          <cell r="I11">
            <v>688200</v>
          </cell>
        </row>
        <row r="12">
          <cell r="A12" t="str">
            <v>50</v>
          </cell>
          <cell r="B12" t="str">
            <v>T580</v>
          </cell>
          <cell r="C12" t="str">
            <v>11300</v>
          </cell>
          <cell r="D12" t="str">
            <v>Padang</v>
          </cell>
          <cell r="E12">
            <v>4</v>
          </cell>
          <cell r="F12" t="str">
            <v>08823-80011</v>
          </cell>
          <cell r="G12" t="str">
            <v>BRAKE FLUID</v>
          </cell>
          <cell r="H12">
            <v>24</v>
          </cell>
          <cell r="I12">
            <v>532800</v>
          </cell>
        </row>
        <row r="13">
          <cell r="A13" t="str">
            <v>55</v>
          </cell>
          <cell r="B13" t="str">
            <v>T600</v>
          </cell>
          <cell r="C13" t="str">
            <v>11500</v>
          </cell>
          <cell r="D13" t="str">
            <v>Palembang A.Y.</v>
          </cell>
          <cell r="E13">
            <v>4</v>
          </cell>
          <cell r="F13" t="str">
            <v>08823-80011</v>
          </cell>
          <cell r="G13" t="str">
            <v>BRAKE FLUID</v>
          </cell>
          <cell r="H13">
            <v>60</v>
          </cell>
          <cell r="I13">
            <v>1332000</v>
          </cell>
        </row>
        <row r="14">
          <cell r="A14" t="str">
            <v>66</v>
          </cell>
          <cell r="B14" t="str">
            <v>T660</v>
          </cell>
          <cell r="C14" t="str">
            <v>11610</v>
          </cell>
          <cell r="D14" t="str">
            <v>Tj. Kr. H. Men</v>
          </cell>
          <cell r="E14">
            <v>4</v>
          </cell>
          <cell r="F14" t="str">
            <v>08823-80011</v>
          </cell>
          <cell r="G14" t="str">
            <v>BRAKE FLUID</v>
          </cell>
          <cell r="H14">
            <v>4</v>
          </cell>
          <cell r="I14">
            <v>88800</v>
          </cell>
        </row>
        <row r="15">
          <cell r="A15" t="str">
            <v>08</v>
          </cell>
          <cell r="B15" t="str">
            <v>T001</v>
          </cell>
          <cell r="C15" t="str">
            <v>JKI</v>
          </cell>
          <cell r="D15" t="str">
            <v>HANI</v>
          </cell>
          <cell r="E15">
            <v>6</v>
          </cell>
          <cell r="F15" t="str">
            <v>08823-80011</v>
          </cell>
          <cell r="G15" t="str">
            <v>BRAKE FLUID</v>
          </cell>
          <cell r="H15">
            <v>2210</v>
          </cell>
          <cell r="I15">
            <v>49062000</v>
          </cell>
        </row>
        <row r="16">
          <cell r="A16" t="str">
            <v>90</v>
          </cell>
          <cell r="B16" t="str">
            <v>T002</v>
          </cell>
          <cell r="C16" t="str">
            <v>12100</v>
          </cell>
          <cell r="D16" t="str">
            <v>Sunter</v>
          </cell>
          <cell r="E16">
            <v>1</v>
          </cell>
          <cell r="F16" t="str">
            <v>08880-80117</v>
          </cell>
          <cell r="G16" t="str">
            <v>TGMO  SYN  1LT</v>
          </cell>
          <cell r="H16">
            <v>24</v>
          </cell>
          <cell r="I16">
            <v>900000</v>
          </cell>
        </row>
        <row r="17">
          <cell r="A17" t="str">
            <v>17</v>
          </cell>
          <cell r="B17" t="str">
            <v>T251</v>
          </cell>
          <cell r="C17" t="str">
            <v>133SH</v>
          </cell>
          <cell r="D17" t="str">
            <v>Bandung SH</v>
          </cell>
          <cell r="E17">
            <v>2</v>
          </cell>
          <cell r="F17" t="str">
            <v>08880-80117</v>
          </cell>
          <cell r="G17" t="str">
            <v>TGMO  SYN  1LT</v>
          </cell>
          <cell r="H17">
            <v>27</v>
          </cell>
          <cell r="I17">
            <v>1012500</v>
          </cell>
        </row>
        <row r="18">
          <cell r="A18" t="str">
            <v>20</v>
          </cell>
          <cell r="B18" t="str">
            <v>T260</v>
          </cell>
          <cell r="C18" t="str">
            <v>13100</v>
          </cell>
          <cell r="D18" t="str">
            <v>Bogor</v>
          </cell>
          <cell r="E18">
            <v>2</v>
          </cell>
          <cell r="F18" t="str">
            <v>08880-80117</v>
          </cell>
          <cell r="G18" t="str">
            <v>TGMO  SYN  1LT</v>
          </cell>
          <cell r="H18">
            <v>102</v>
          </cell>
          <cell r="I18">
            <v>3825000</v>
          </cell>
        </row>
        <row r="19">
          <cell r="A19" t="str">
            <v>32</v>
          </cell>
          <cell r="B19" t="str">
            <v>T453</v>
          </cell>
          <cell r="C19" t="str">
            <v>15300</v>
          </cell>
          <cell r="D19" t="str">
            <v>Surabaya Waru</v>
          </cell>
          <cell r="E19">
            <v>3</v>
          </cell>
          <cell r="F19" t="str">
            <v>08880-80117</v>
          </cell>
          <cell r="G19" t="str">
            <v>TGMO  SYN  1LT</v>
          </cell>
          <cell r="H19">
            <v>34</v>
          </cell>
          <cell r="I19">
            <v>1275000</v>
          </cell>
        </row>
        <row r="20">
          <cell r="A20" t="str">
            <v>41</v>
          </cell>
          <cell r="B20" t="str">
            <v>T701</v>
          </cell>
          <cell r="C20" t="str">
            <v>17310</v>
          </cell>
          <cell r="D20" t="str">
            <v>Blk. Papan II</v>
          </cell>
          <cell r="E20">
            <v>3</v>
          </cell>
          <cell r="F20" t="str">
            <v>08880-80117</v>
          </cell>
          <cell r="G20" t="str">
            <v>TGMO  SYN  1LT</v>
          </cell>
          <cell r="H20">
            <v>36</v>
          </cell>
          <cell r="I20">
            <v>1350000</v>
          </cell>
        </row>
        <row r="21">
          <cell r="A21" t="str">
            <v>77</v>
          </cell>
          <cell r="B21" t="str">
            <v>T472</v>
          </cell>
          <cell r="C21" t="str">
            <v>15400</v>
          </cell>
          <cell r="D21" t="str">
            <v>Madiun</v>
          </cell>
          <cell r="E21">
            <v>3</v>
          </cell>
          <cell r="F21" t="str">
            <v>08880-80117</v>
          </cell>
          <cell r="G21" t="str">
            <v>TGMO  SYN  1LT</v>
          </cell>
          <cell r="H21">
            <v>76</v>
          </cell>
          <cell r="I21">
            <v>2850000</v>
          </cell>
        </row>
        <row r="22">
          <cell r="A22" t="str">
            <v>47</v>
          </cell>
          <cell r="B22" t="str">
            <v>T562</v>
          </cell>
          <cell r="C22" t="str">
            <v>11210</v>
          </cell>
          <cell r="D22" t="str">
            <v>Medan Gatsu</v>
          </cell>
          <cell r="E22">
            <v>4</v>
          </cell>
          <cell r="F22" t="str">
            <v>08880-80117</v>
          </cell>
          <cell r="G22" t="str">
            <v>TGMO  SYN  1LT</v>
          </cell>
          <cell r="H22">
            <v>60</v>
          </cell>
          <cell r="I22">
            <v>2250000</v>
          </cell>
        </row>
        <row r="23">
          <cell r="A23" t="str">
            <v>55</v>
          </cell>
          <cell r="B23" t="str">
            <v>T600</v>
          </cell>
          <cell r="C23" t="str">
            <v>11500</v>
          </cell>
          <cell r="D23" t="str">
            <v>Palembang A.Y.</v>
          </cell>
          <cell r="E23">
            <v>4</v>
          </cell>
          <cell r="F23" t="str">
            <v>08880-80117</v>
          </cell>
          <cell r="G23" t="str">
            <v>TGMO  SYN  1LT</v>
          </cell>
          <cell r="H23">
            <v>91</v>
          </cell>
          <cell r="I23">
            <v>3412500</v>
          </cell>
        </row>
        <row r="24">
          <cell r="A24" t="str">
            <v>08</v>
          </cell>
          <cell r="B24" t="str">
            <v>T001</v>
          </cell>
          <cell r="C24" t="str">
            <v>JKI</v>
          </cell>
          <cell r="D24" t="str">
            <v>HANI</v>
          </cell>
          <cell r="E24">
            <v>6</v>
          </cell>
          <cell r="F24" t="str">
            <v>08880-80117</v>
          </cell>
          <cell r="G24" t="str">
            <v>TGMO  SYN  1LT</v>
          </cell>
          <cell r="H24">
            <v>347</v>
          </cell>
          <cell r="I24">
            <v>13012500</v>
          </cell>
        </row>
        <row r="25">
          <cell r="A25" t="str">
            <v>17</v>
          </cell>
          <cell r="B25" t="str">
            <v>T251</v>
          </cell>
          <cell r="C25" t="str">
            <v>133SH</v>
          </cell>
          <cell r="D25" t="str">
            <v>Bandung SH</v>
          </cell>
          <cell r="E25">
            <v>2</v>
          </cell>
          <cell r="F25" t="str">
            <v>08880-80417</v>
          </cell>
          <cell r="G25" t="str">
            <v>TGMO SYN SL 4LT</v>
          </cell>
          <cell r="H25">
            <v>221</v>
          </cell>
          <cell r="I25">
            <v>29835000</v>
          </cell>
        </row>
        <row r="26">
          <cell r="A26" t="str">
            <v>20</v>
          </cell>
          <cell r="B26" t="str">
            <v>T260</v>
          </cell>
          <cell r="C26" t="str">
            <v>13100</v>
          </cell>
          <cell r="D26" t="str">
            <v>Bogor</v>
          </cell>
          <cell r="E26">
            <v>2</v>
          </cell>
          <cell r="F26" t="str">
            <v>08880-80417</v>
          </cell>
          <cell r="G26" t="str">
            <v>TGMO SYN SL 4LT</v>
          </cell>
          <cell r="H26">
            <v>446</v>
          </cell>
          <cell r="I26">
            <v>60210000</v>
          </cell>
        </row>
        <row r="27">
          <cell r="A27" t="str">
            <v>32</v>
          </cell>
          <cell r="B27" t="str">
            <v>T453</v>
          </cell>
          <cell r="C27" t="str">
            <v>15300</v>
          </cell>
          <cell r="D27" t="str">
            <v>Surabaya Waru</v>
          </cell>
          <cell r="E27">
            <v>3</v>
          </cell>
          <cell r="F27" t="str">
            <v>08880-80417</v>
          </cell>
          <cell r="G27" t="str">
            <v>TGMO SYN SL 4LT</v>
          </cell>
          <cell r="H27">
            <v>437</v>
          </cell>
          <cell r="I27">
            <v>58995000</v>
          </cell>
        </row>
        <row r="28">
          <cell r="A28" t="str">
            <v>41</v>
          </cell>
          <cell r="B28" t="str">
            <v>T701</v>
          </cell>
          <cell r="C28" t="str">
            <v>17310</v>
          </cell>
          <cell r="D28" t="str">
            <v>Blk. Papan II</v>
          </cell>
          <cell r="E28">
            <v>3</v>
          </cell>
          <cell r="F28" t="str">
            <v>08880-80417</v>
          </cell>
          <cell r="G28" t="str">
            <v>TGMO SYN SL 4LT</v>
          </cell>
          <cell r="H28">
            <v>335</v>
          </cell>
          <cell r="I28">
            <v>45225000</v>
          </cell>
        </row>
        <row r="29">
          <cell r="A29" t="str">
            <v>77</v>
          </cell>
          <cell r="B29" t="str">
            <v>T472</v>
          </cell>
          <cell r="C29" t="str">
            <v>15400</v>
          </cell>
          <cell r="D29" t="str">
            <v>Madiun</v>
          </cell>
          <cell r="E29">
            <v>3</v>
          </cell>
          <cell r="F29" t="str">
            <v>08880-80417</v>
          </cell>
          <cell r="G29" t="str">
            <v>TGMO SYN SL 4LT</v>
          </cell>
          <cell r="H29">
            <v>119</v>
          </cell>
          <cell r="I29">
            <v>16065000</v>
          </cell>
        </row>
        <row r="30">
          <cell r="A30" t="str">
            <v>47</v>
          </cell>
          <cell r="B30" t="str">
            <v>T562</v>
          </cell>
          <cell r="C30" t="str">
            <v>11210</v>
          </cell>
          <cell r="D30" t="str">
            <v>Medan Gatsu</v>
          </cell>
          <cell r="E30">
            <v>4</v>
          </cell>
          <cell r="F30" t="str">
            <v>08880-80417</v>
          </cell>
          <cell r="G30" t="str">
            <v>TGMO SYN SL 4LT</v>
          </cell>
          <cell r="H30">
            <v>282</v>
          </cell>
          <cell r="I30">
            <v>38070000</v>
          </cell>
        </row>
        <row r="31">
          <cell r="A31" t="str">
            <v>50</v>
          </cell>
          <cell r="B31" t="str">
            <v>T580</v>
          </cell>
          <cell r="C31" t="str">
            <v>11300</v>
          </cell>
          <cell r="D31" t="str">
            <v>Padang</v>
          </cell>
          <cell r="E31">
            <v>4</v>
          </cell>
          <cell r="F31" t="str">
            <v>08880-80417</v>
          </cell>
          <cell r="G31" t="str">
            <v>TGMO SYN SL 4LT</v>
          </cell>
          <cell r="H31">
            <v>146</v>
          </cell>
          <cell r="I31">
            <v>19710000</v>
          </cell>
        </row>
        <row r="32">
          <cell r="A32" t="str">
            <v>55</v>
          </cell>
          <cell r="B32" t="str">
            <v>T600</v>
          </cell>
          <cell r="C32" t="str">
            <v>11500</v>
          </cell>
          <cell r="D32" t="str">
            <v>Palembang A.Y.</v>
          </cell>
          <cell r="E32">
            <v>4</v>
          </cell>
          <cell r="F32" t="str">
            <v>08880-80417</v>
          </cell>
          <cell r="G32" t="str">
            <v>TGMO SYN SL 4LT</v>
          </cell>
          <cell r="H32">
            <v>205</v>
          </cell>
          <cell r="I32">
            <v>27675000</v>
          </cell>
        </row>
        <row r="33">
          <cell r="A33" t="str">
            <v>66</v>
          </cell>
          <cell r="B33" t="str">
            <v>T660</v>
          </cell>
          <cell r="C33" t="str">
            <v>11610</v>
          </cell>
          <cell r="D33" t="str">
            <v>Tj. Kr. H. Men</v>
          </cell>
          <cell r="E33">
            <v>4</v>
          </cell>
          <cell r="F33" t="str">
            <v>08880-80417</v>
          </cell>
          <cell r="G33" t="str">
            <v>TGMO SYN SL 4LT</v>
          </cell>
          <cell r="H33">
            <v>13</v>
          </cell>
          <cell r="I33">
            <v>1755000</v>
          </cell>
        </row>
        <row r="34">
          <cell r="A34" t="str">
            <v>08</v>
          </cell>
          <cell r="B34" t="str">
            <v>T001</v>
          </cell>
          <cell r="C34" t="str">
            <v>JKI</v>
          </cell>
          <cell r="D34" t="str">
            <v>HANI</v>
          </cell>
          <cell r="E34">
            <v>6</v>
          </cell>
          <cell r="F34" t="str">
            <v>08880-80417</v>
          </cell>
          <cell r="G34" t="str">
            <v>TGMO SYN SL 4LT</v>
          </cell>
          <cell r="H34">
            <v>1071</v>
          </cell>
          <cell r="I34">
            <v>144585000</v>
          </cell>
        </row>
        <row r="35">
          <cell r="A35" t="str">
            <v>77</v>
          </cell>
          <cell r="B35" t="str">
            <v>T472</v>
          </cell>
          <cell r="C35" t="str">
            <v>15400</v>
          </cell>
          <cell r="D35" t="str">
            <v>Madiun</v>
          </cell>
          <cell r="E35">
            <v>3</v>
          </cell>
          <cell r="F35" t="str">
            <v>08880-80418</v>
          </cell>
          <cell r="G35" t="str">
            <v>TGMO (MINERAL OIL) API SJ 1LTR</v>
          </cell>
          <cell r="H35">
            <v>12</v>
          </cell>
          <cell r="I35">
            <v>324000</v>
          </cell>
        </row>
        <row r="36">
          <cell r="A36" t="str">
            <v>08</v>
          </cell>
          <cell r="B36" t="str">
            <v>T001</v>
          </cell>
          <cell r="C36" t="str">
            <v>JKI</v>
          </cell>
          <cell r="D36" t="str">
            <v>HANI</v>
          </cell>
          <cell r="E36">
            <v>6</v>
          </cell>
          <cell r="F36" t="str">
            <v>08880-80418</v>
          </cell>
          <cell r="G36" t="str">
            <v>TGMO (MINERAL OIL) API SJ 1LTR</v>
          </cell>
          <cell r="H36">
            <v>2</v>
          </cell>
          <cell r="I36">
            <v>54000</v>
          </cell>
        </row>
        <row r="37">
          <cell r="A37" t="str">
            <v>17</v>
          </cell>
          <cell r="B37" t="str">
            <v>T251</v>
          </cell>
          <cell r="C37" t="str">
            <v>133SH</v>
          </cell>
          <cell r="D37" t="str">
            <v>Bandung SH</v>
          </cell>
          <cell r="E37">
            <v>2</v>
          </cell>
          <cell r="F37" t="str">
            <v>08880-80419</v>
          </cell>
          <cell r="G37" t="str">
            <v>TGMO (MINERAL OIL) API SJ 4 LTR</v>
          </cell>
          <cell r="H37">
            <v>38</v>
          </cell>
          <cell r="I37">
            <v>3800000</v>
          </cell>
        </row>
        <row r="38">
          <cell r="A38" t="str">
            <v>77</v>
          </cell>
          <cell r="B38" t="str">
            <v>T472</v>
          </cell>
          <cell r="C38" t="str">
            <v>15400</v>
          </cell>
          <cell r="D38" t="str">
            <v>Madiun</v>
          </cell>
          <cell r="E38">
            <v>3</v>
          </cell>
          <cell r="F38" t="str">
            <v>08880-80419</v>
          </cell>
          <cell r="G38" t="str">
            <v>TGMO (MINERAL OIL) API SJ 4 LTR</v>
          </cell>
          <cell r="H38">
            <v>6</v>
          </cell>
          <cell r="I38">
            <v>600000</v>
          </cell>
        </row>
        <row r="39">
          <cell r="A39" t="str">
            <v>08</v>
          </cell>
          <cell r="B39" t="str">
            <v>T001</v>
          </cell>
          <cell r="C39" t="str">
            <v>JKI</v>
          </cell>
          <cell r="D39" t="str">
            <v>HANI</v>
          </cell>
          <cell r="E39">
            <v>6</v>
          </cell>
          <cell r="F39" t="str">
            <v>08880-80419</v>
          </cell>
          <cell r="G39" t="str">
            <v>TGMO (MINERAL OIL) API SJ 4 LTR</v>
          </cell>
          <cell r="H39">
            <v>2</v>
          </cell>
          <cell r="I39">
            <v>200000</v>
          </cell>
        </row>
        <row r="40">
          <cell r="A40" t="str">
            <v>17</v>
          </cell>
          <cell r="B40" t="str">
            <v>T251</v>
          </cell>
          <cell r="C40" t="str">
            <v>133SH</v>
          </cell>
          <cell r="D40" t="str">
            <v>Bandung SH</v>
          </cell>
          <cell r="E40">
            <v>2</v>
          </cell>
          <cell r="F40" t="str">
            <v>08880-80420</v>
          </cell>
          <cell r="G40" t="str">
            <v>TGMO (MINERAL OIL) API CH-4 1LTR</v>
          </cell>
          <cell r="H40">
            <v>1</v>
          </cell>
          <cell r="I40">
            <v>27000</v>
          </cell>
        </row>
        <row r="41">
          <cell r="A41" t="str">
            <v>77</v>
          </cell>
          <cell r="B41" t="str">
            <v>T472</v>
          </cell>
          <cell r="C41" t="str">
            <v>15400</v>
          </cell>
          <cell r="D41" t="str">
            <v>Madiun</v>
          </cell>
          <cell r="E41">
            <v>3</v>
          </cell>
          <cell r="F41" t="str">
            <v>08880-80420</v>
          </cell>
          <cell r="G41" t="str">
            <v>TGMO (MINERAL OIL) API CH-4 1LTR</v>
          </cell>
          <cell r="H41">
            <v>12</v>
          </cell>
          <cell r="I41">
            <v>324000</v>
          </cell>
        </row>
        <row r="42">
          <cell r="A42" t="str">
            <v>08</v>
          </cell>
          <cell r="B42" t="str">
            <v>T001</v>
          </cell>
          <cell r="C42" t="str">
            <v>JKI</v>
          </cell>
          <cell r="D42" t="str">
            <v>HANI</v>
          </cell>
          <cell r="E42">
            <v>6</v>
          </cell>
          <cell r="F42" t="str">
            <v>08880-80420</v>
          </cell>
          <cell r="G42" t="str">
            <v>TGMO (MINERAL OIL) API CH-4 1LTR</v>
          </cell>
          <cell r="H42">
            <v>2</v>
          </cell>
          <cell r="I42">
            <v>54000</v>
          </cell>
        </row>
        <row r="43">
          <cell r="A43" t="str">
            <v>17</v>
          </cell>
          <cell r="B43" t="str">
            <v>T251</v>
          </cell>
          <cell r="C43" t="str">
            <v>133SH</v>
          </cell>
          <cell r="D43" t="str">
            <v>Bandung SH</v>
          </cell>
          <cell r="E43">
            <v>2</v>
          </cell>
          <cell r="F43" t="str">
            <v>08880-80421</v>
          </cell>
          <cell r="G43" t="str">
            <v>TGMO (MINERAL OIL) API CH-4 4LTR</v>
          </cell>
          <cell r="H43">
            <v>1</v>
          </cell>
          <cell r="I43">
            <v>100000</v>
          </cell>
        </row>
        <row r="44">
          <cell r="A44" t="str">
            <v>77</v>
          </cell>
          <cell r="B44" t="str">
            <v>T472</v>
          </cell>
          <cell r="C44" t="str">
            <v>15400</v>
          </cell>
          <cell r="D44" t="str">
            <v>Madiun</v>
          </cell>
          <cell r="E44">
            <v>3</v>
          </cell>
          <cell r="F44" t="str">
            <v>08880-80421</v>
          </cell>
          <cell r="G44" t="str">
            <v>TGMO (MINERAL OIL) API CH-4 4LTR</v>
          </cell>
          <cell r="H44">
            <v>6</v>
          </cell>
          <cell r="I44">
            <v>600000</v>
          </cell>
        </row>
        <row r="45">
          <cell r="A45" t="str">
            <v>66</v>
          </cell>
          <cell r="B45" t="str">
            <v>T660</v>
          </cell>
          <cell r="C45" t="str">
            <v>11610</v>
          </cell>
          <cell r="D45" t="str">
            <v>Tj. Kr. H. Men</v>
          </cell>
          <cell r="E45">
            <v>4</v>
          </cell>
          <cell r="F45" t="str">
            <v>08880-80421</v>
          </cell>
          <cell r="G45" t="str">
            <v>TGMO (MINERAL OIL) API CH-4 4LTR</v>
          </cell>
          <cell r="H45">
            <v>6</v>
          </cell>
          <cell r="I45">
            <v>600000</v>
          </cell>
        </row>
        <row r="46">
          <cell r="A46" t="str">
            <v>08</v>
          </cell>
          <cell r="B46" t="str">
            <v>T001</v>
          </cell>
          <cell r="C46" t="str">
            <v>JKI</v>
          </cell>
          <cell r="D46" t="str">
            <v>HANI</v>
          </cell>
          <cell r="E46">
            <v>6</v>
          </cell>
          <cell r="F46" t="str">
            <v>08880-80421</v>
          </cell>
          <cell r="G46" t="str">
            <v>TGMO (MINERAL OIL) API CH-4 4LTR</v>
          </cell>
          <cell r="H46">
            <v>2</v>
          </cell>
          <cell r="I46">
            <v>200000</v>
          </cell>
        </row>
        <row r="47">
          <cell r="A47" t="str">
            <v>17</v>
          </cell>
          <cell r="B47" t="str">
            <v>T251</v>
          </cell>
          <cell r="C47" t="str">
            <v>133SH</v>
          </cell>
          <cell r="D47" t="str">
            <v>Bandung SH</v>
          </cell>
          <cell r="E47">
            <v>2</v>
          </cell>
          <cell r="F47" t="str">
            <v>08883-80105</v>
          </cell>
          <cell r="G47" t="str">
            <v>TGMO CF-40 4LT</v>
          </cell>
          <cell r="H47">
            <v>13</v>
          </cell>
          <cell r="I47">
            <v>1755000</v>
          </cell>
        </row>
        <row r="48">
          <cell r="A48" t="str">
            <v>20</v>
          </cell>
          <cell r="B48" t="str">
            <v>T260</v>
          </cell>
          <cell r="C48" t="str">
            <v>13100</v>
          </cell>
          <cell r="D48" t="str">
            <v>Bogor</v>
          </cell>
          <cell r="E48">
            <v>2</v>
          </cell>
          <cell r="F48" t="str">
            <v>08883-80105</v>
          </cell>
          <cell r="G48" t="str">
            <v>TGMO CF-40 4LT</v>
          </cell>
          <cell r="H48">
            <v>72</v>
          </cell>
          <cell r="I48">
            <v>9720000</v>
          </cell>
        </row>
        <row r="49">
          <cell r="A49" t="str">
            <v>55</v>
          </cell>
          <cell r="B49" t="str">
            <v>T600</v>
          </cell>
          <cell r="C49" t="str">
            <v>11500</v>
          </cell>
          <cell r="D49" t="str">
            <v>Palembang A.Y.</v>
          </cell>
          <cell r="E49">
            <v>4</v>
          </cell>
          <cell r="F49" t="str">
            <v>08883-80105</v>
          </cell>
          <cell r="G49" t="str">
            <v>TGMO CF-40 4LT</v>
          </cell>
          <cell r="H49">
            <v>24</v>
          </cell>
          <cell r="I49">
            <v>3240000</v>
          </cell>
        </row>
        <row r="50">
          <cell r="A50" t="str">
            <v>08</v>
          </cell>
          <cell r="B50" t="str">
            <v>T001</v>
          </cell>
          <cell r="C50" t="str">
            <v>JKI</v>
          </cell>
          <cell r="D50" t="str">
            <v>HANI</v>
          </cell>
          <cell r="E50">
            <v>6</v>
          </cell>
          <cell r="F50" t="str">
            <v>08883-80105</v>
          </cell>
          <cell r="G50" t="str">
            <v>TGMO CF-40 4LT</v>
          </cell>
          <cell r="H50">
            <v>50</v>
          </cell>
          <cell r="I50">
            <v>6750000</v>
          </cell>
        </row>
        <row r="51">
          <cell r="A51" t="str">
            <v>17</v>
          </cell>
          <cell r="B51" t="str">
            <v>T251</v>
          </cell>
          <cell r="C51" t="str">
            <v>133SH</v>
          </cell>
          <cell r="D51" t="str">
            <v>Bandung SH</v>
          </cell>
          <cell r="E51">
            <v>2</v>
          </cell>
          <cell r="F51" t="str">
            <v>08883-80106</v>
          </cell>
          <cell r="G51" t="str">
            <v>TGMO CF 40-1LT</v>
          </cell>
          <cell r="H51">
            <v>15</v>
          </cell>
          <cell r="I51">
            <v>562500</v>
          </cell>
        </row>
        <row r="52">
          <cell r="A52" t="str">
            <v>47</v>
          </cell>
          <cell r="B52" t="str">
            <v>T562</v>
          </cell>
          <cell r="C52" t="str">
            <v>11210</v>
          </cell>
          <cell r="D52" t="str">
            <v>Medan Gatsu</v>
          </cell>
          <cell r="E52">
            <v>4</v>
          </cell>
          <cell r="F52" t="str">
            <v>08883-80106</v>
          </cell>
          <cell r="G52" t="str">
            <v>TGMO CF 40-1LT</v>
          </cell>
          <cell r="H52">
            <v>24</v>
          </cell>
          <cell r="I52">
            <v>900000</v>
          </cell>
        </row>
        <row r="53">
          <cell r="A53" t="str">
            <v>74</v>
          </cell>
          <cell r="B53" t="str">
            <v>T158</v>
          </cell>
          <cell r="C53" t="str">
            <v>12300</v>
          </cell>
          <cell r="D53" t="str">
            <v>Pramuka</v>
          </cell>
          <cell r="E53">
            <v>1</v>
          </cell>
          <cell r="F53" t="str">
            <v>08883-80117</v>
          </cell>
          <cell r="G53" t="str">
            <v>TGMO  SYN CF 1LT</v>
          </cell>
          <cell r="H53">
            <v>24</v>
          </cell>
          <cell r="I53">
            <v>900000</v>
          </cell>
        </row>
        <row r="54">
          <cell r="A54" t="str">
            <v>90</v>
          </cell>
          <cell r="B54" t="str">
            <v>T002</v>
          </cell>
          <cell r="C54" t="str">
            <v>12100</v>
          </cell>
          <cell r="D54" t="str">
            <v>Sunter</v>
          </cell>
          <cell r="E54">
            <v>1</v>
          </cell>
          <cell r="F54" t="str">
            <v>08883-80117</v>
          </cell>
          <cell r="G54" t="str">
            <v>TGMO  SYN CF 1LT</v>
          </cell>
          <cell r="H54">
            <v>24</v>
          </cell>
          <cell r="I54">
            <v>900000</v>
          </cell>
        </row>
        <row r="55">
          <cell r="A55" t="str">
            <v>20</v>
          </cell>
          <cell r="B55" t="str">
            <v>T260</v>
          </cell>
          <cell r="C55" t="str">
            <v>13100</v>
          </cell>
          <cell r="D55" t="str">
            <v>Bogor</v>
          </cell>
          <cell r="E55">
            <v>2</v>
          </cell>
          <cell r="F55" t="str">
            <v>08883-80117</v>
          </cell>
          <cell r="G55" t="str">
            <v>TGMO  SYN CF 1LT</v>
          </cell>
          <cell r="H55">
            <v>75</v>
          </cell>
          <cell r="I55">
            <v>2812500</v>
          </cell>
        </row>
        <row r="56">
          <cell r="A56" t="str">
            <v>32</v>
          </cell>
          <cell r="B56" t="str">
            <v>T453</v>
          </cell>
          <cell r="C56" t="str">
            <v>15300</v>
          </cell>
          <cell r="D56" t="str">
            <v>Surabaya Waru</v>
          </cell>
          <cell r="E56">
            <v>3</v>
          </cell>
          <cell r="F56" t="str">
            <v>08883-80117</v>
          </cell>
          <cell r="G56" t="str">
            <v>TGMO  SYN CF 1LT</v>
          </cell>
          <cell r="H56">
            <v>24</v>
          </cell>
          <cell r="I56">
            <v>900000</v>
          </cell>
        </row>
        <row r="57">
          <cell r="A57" t="str">
            <v>77</v>
          </cell>
          <cell r="B57" t="str">
            <v>T472</v>
          </cell>
          <cell r="C57" t="str">
            <v>15400</v>
          </cell>
          <cell r="D57" t="str">
            <v>Madiun</v>
          </cell>
          <cell r="E57">
            <v>3</v>
          </cell>
          <cell r="F57" t="str">
            <v>08883-80117</v>
          </cell>
          <cell r="G57" t="str">
            <v>TGMO  SYN CF 1LT</v>
          </cell>
          <cell r="H57">
            <v>21</v>
          </cell>
          <cell r="I57">
            <v>787500</v>
          </cell>
        </row>
        <row r="58">
          <cell r="A58" t="str">
            <v>47</v>
          </cell>
          <cell r="B58" t="str">
            <v>T562</v>
          </cell>
          <cell r="C58" t="str">
            <v>11210</v>
          </cell>
          <cell r="D58" t="str">
            <v>Medan Gatsu</v>
          </cell>
          <cell r="E58">
            <v>4</v>
          </cell>
          <cell r="F58" t="str">
            <v>08883-80117</v>
          </cell>
          <cell r="G58" t="str">
            <v>TGMO  SYN CF 1LT</v>
          </cell>
          <cell r="H58">
            <v>13</v>
          </cell>
          <cell r="I58">
            <v>487500</v>
          </cell>
        </row>
        <row r="59">
          <cell r="A59" t="str">
            <v>55</v>
          </cell>
          <cell r="B59" t="str">
            <v>T600</v>
          </cell>
          <cell r="C59" t="str">
            <v>11500</v>
          </cell>
          <cell r="D59" t="str">
            <v>Palembang A.Y.</v>
          </cell>
          <cell r="E59">
            <v>4</v>
          </cell>
          <cell r="F59" t="str">
            <v>08883-80117</v>
          </cell>
          <cell r="G59" t="str">
            <v>TGMO  SYN CF 1LT</v>
          </cell>
          <cell r="H59">
            <v>38</v>
          </cell>
          <cell r="I59">
            <v>1425000</v>
          </cell>
        </row>
        <row r="60">
          <cell r="A60" t="str">
            <v>66</v>
          </cell>
          <cell r="B60" t="str">
            <v>T660</v>
          </cell>
          <cell r="C60" t="str">
            <v>11610</v>
          </cell>
          <cell r="D60" t="str">
            <v>Tj. Kr. H. Men</v>
          </cell>
          <cell r="E60">
            <v>4</v>
          </cell>
          <cell r="F60" t="str">
            <v>08883-80117</v>
          </cell>
          <cell r="G60" t="str">
            <v>TGMO  SYN CF 1LT</v>
          </cell>
          <cell r="H60">
            <v>6</v>
          </cell>
          <cell r="I60">
            <v>225000</v>
          </cell>
        </row>
        <row r="61">
          <cell r="A61" t="str">
            <v>08</v>
          </cell>
          <cell r="B61" t="str">
            <v>T001</v>
          </cell>
          <cell r="C61" t="str">
            <v>JKI</v>
          </cell>
          <cell r="D61" t="str">
            <v>HANI</v>
          </cell>
          <cell r="E61">
            <v>6</v>
          </cell>
          <cell r="F61" t="str">
            <v>08883-80117</v>
          </cell>
          <cell r="G61" t="str">
            <v>TGMO  SYN CF 1LT</v>
          </cell>
          <cell r="H61">
            <v>83</v>
          </cell>
          <cell r="I61">
            <v>3112500</v>
          </cell>
        </row>
        <row r="62">
          <cell r="A62" t="str">
            <v>20</v>
          </cell>
          <cell r="B62" t="str">
            <v>T260</v>
          </cell>
          <cell r="C62" t="str">
            <v>13100</v>
          </cell>
          <cell r="D62" t="str">
            <v>Bogor</v>
          </cell>
          <cell r="E62">
            <v>2</v>
          </cell>
          <cell r="F62" t="str">
            <v>08883-80417</v>
          </cell>
          <cell r="G62" t="str">
            <v>TGMO  SYN CF 4LT</v>
          </cell>
          <cell r="H62">
            <v>18</v>
          </cell>
          <cell r="I62">
            <v>2430000</v>
          </cell>
        </row>
        <row r="63">
          <cell r="A63" t="str">
            <v>32</v>
          </cell>
          <cell r="B63" t="str">
            <v>T453</v>
          </cell>
          <cell r="C63" t="str">
            <v>15300</v>
          </cell>
          <cell r="D63" t="str">
            <v>Surabaya Waru</v>
          </cell>
          <cell r="E63">
            <v>3</v>
          </cell>
          <cell r="F63" t="str">
            <v>08883-80417</v>
          </cell>
          <cell r="G63" t="str">
            <v>TGMO  SYN CF 4LT</v>
          </cell>
          <cell r="H63">
            <v>166</v>
          </cell>
          <cell r="I63">
            <v>22410000</v>
          </cell>
        </row>
        <row r="64">
          <cell r="A64" t="str">
            <v>41</v>
          </cell>
          <cell r="B64" t="str">
            <v>T701</v>
          </cell>
          <cell r="C64" t="str">
            <v>17310</v>
          </cell>
          <cell r="D64" t="str">
            <v>Blk. Papan II</v>
          </cell>
          <cell r="E64">
            <v>3</v>
          </cell>
          <cell r="F64" t="str">
            <v>08883-80417</v>
          </cell>
          <cell r="G64" t="str">
            <v>TGMO  SYN CF 4LT</v>
          </cell>
          <cell r="H64">
            <v>36</v>
          </cell>
          <cell r="I64">
            <v>4860000</v>
          </cell>
        </row>
        <row r="65">
          <cell r="A65" t="str">
            <v>77</v>
          </cell>
          <cell r="B65" t="str">
            <v>T472</v>
          </cell>
          <cell r="C65" t="str">
            <v>15400</v>
          </cell>
          <cell r="D65" t="str">
            <v>Madiun</v>
          </cell>
          <cell r="E65">
            <v>3</v>
          </cell>
          <cell r="F65" t="str">
            <v>08883-80417</v>
          </cell>
          <cell r="G65" t="str">
            <v>TGMO  SYN CF 4LT</v>
          </cell>
          <cell r="H65">
            <v>49</v>
          </cell>
          <cell r="I65">
            <v>6615000</v>
          </cell>
        </row>
        <row r="66">
          <cell r="A66" t="str">
            <v>47</v>
          </cell>
          <cell r="B66" t="str">
            <v>T562</v>
          </cell>
          <cell r="C66" t="str">
            <v>11210</v>
          </cell>
          <cell r="D66" t="str">
            <v>Medan Gatsu</v>
          </cell>
          <cell r="E66">
            <v>4</v>
          </cell>
          <cell r="F66" t="str">
            <v>08883-80417</v>
          </cell>
          <cell r="G66" t="str">
            <v>TGMO  SYN CF 4LT</v>
          </cell>
          <cell r="H66">
            <v>115</v>
          </cell>
          <cell r="I66">
            <v>15525000</v>
          </cell>
        </row>
        <row r="67">
          <cell r="A67" t="str">
            <v>50</v>
          </cell>
          <cell r="B67" t="str">
            <v>T580</v>
          </cell>
          <cell r="C67" t="str">
            <v>11300</v>
          </cell>
          <cell r="D67" t="str">
            <v>Padang</v>
          </cell>
          <cell r="E67">
            <v>4</v>
          </cell>
          <cell r="F67" t="str">
            <v>08883-80417</v>
          </cell>
          <cell r="G67" t="str">
            <v>TGMO  SYN CF 4LT</v>
          </cell>
          <cell r="H67">
            <v>16</v>
          </cell>
          <cell r="I67">
            <v>2160000</v>
          </cell>
        </row>
        <row r="68">
          <cell r="A68" t="str">
            <v>55</v>
          </cell>
          <cell r="B68" t="str">
            <v>T600</v>
          </cell>
          <cell r="C68" t="str">
            <v>11500</v>
          </cell>
          <cell r="D68" t="str">
            <v>Palembang A.Y.</v>
          </cell>
          <cell r="E68">
            <v>4</v>
          </cell>
          <cell r="F68" t="str">
            <v>08883-80417</v>
          </cell>
          <cell r="G68" t="str">
            <v>TGMO  SYN CF 4LT</v>
          </cell>
          <cell r="H68">
            <v>16</v>
          </cell>
          <cell r="I68">
            <v>2160000</v>
          </cell>
        </row>
        <row r="69">
          <cell r="A69" t="str">
            <v>66</v>
          </cell>
          <cell r="B69" t="str">
            <v>T660</v>
          </cell>
          <cell r="C69" t="str">
            <v>11610</v>
          </cell>
          <cell r="D69" t="str">
            <v>Tj. Kr. H. Men</v>
          </cell>
          <cell r="E69">
            <v>4</v>
          </cell>
          <cell r="F69" t="str">
            <v>08883-80417</v>
          </cell>
          <cell r="G69" t="str">
            <v>TGMO  SYN CF 4LT</v>
          </cell>
          <cell r="H69">
            <v>12</v>
          </cell>
          <cell r="I69">
            <v>1620000</v>
          </cell>
        </row>
        <row r="70">
          <cell r="A70" t="str">
            <v>08</v>
          </cell>
          <cell r="B70" t="str">
            <v>T001</v>
          </cell>
          <cell r="C70" t="str">
            <v>JKI</v>
          </cell>
          <cell r="D70" t="str">
            <v>HANI</v>
          </cell>
          <cell r="E70">
            <v>6</v>
          </cell>
          <cell r="F70" t="str">
            <v>08883-80417</v>
          </cell>
          <cell r="G70" t="str">
            <v>TGMO  SYN CF 4LT</v>
          </cell>
          <cell r="H70">
            <v>28</v>
          </cell>
          <cell r="I70">
            <v>3780000</v>
          </cell>
        </row>
        <row r="71">
          <cell r="A71" t="str">
            <v>74</v>
          </cell>
          <cell r="B71" t="str">
            <v>T158</v>
          </cell>
          <cell r="C71" t="str">
            <v>12300</v>
          </cell>
          <cell r="D71" t="str">
            <v>Pramuka</v>
          </cell>
          <cell r="E71">
            <v>1</v>
          </cell>
          <cell r="F71" t="str">
            <v>08889-80037</v>
          </cell>
          <cell r="G71" t="str">
            <v>LONG LIFE COOLANT</v>
          </cell>
          <cell r="H71">
            <v>27</v>
          </cell>
          <cell r="I71">
            <v>810000</v>
          </cell>
        </row>
        <row r="72">
          <cell r="A72" t="str">
            <v>90</v>
          </cell>
          <cell r="B72" t="str">
            <v>T002</v>
          </cell>
          <cell r="C72" t="str">
            <v>12100</v>
          </cell>
          <cell r="D72" t="str">
            <v>Sunter</v>
          </cell>
          <cell r="E72">
            <v>1</v>
          </cell>
          <cell r="F72" t="str">
            <v>08889-80037</v>
          </cell>
          <cell r="G72" t="str">
            <v>LONG LIFE COOLANT</v>
          </cell>
          <cell r="H72">
            <v>25</v>
          </cell>
          <cell r="I72">
            <v>750000</v>
          </cell>
        </row>
        <row r="73">
          <cell r="A73" t="str">
            <v>17</v>
          </cell>
          <cell r="B73" t="str">
            <v>T251</v>
          </cell>
          <cell r="C73" t="str">
            <v>133SH</v>
          </cell>
          <cell r="D73" t="str">
            <v>Bandung SH</v>
          </cell>
          <cell r="E73">
            <v>2</v>
          </cell>
          <cell r="F73" t="str">
            <v>08889-80037</v>
          </cell>
          <cell r="G73" t="str">
            <v>LONG LIFE COOLANT</v>
          </cell>
          <cell r="H73">
            <v>25</v>
          </cell>
          <cell r="I73">
            <v>750000</v>
          </cell>
        </row>
        <row r="74">
          <cell r="A74" t="str">
            <v>20</v>
          </cell>
          <cell r="B74" t="str">
            <v>T260</v>
          </cell>
          <cell r="C74" t="str">
            <v>13100</v>
          </cell>
          <cell r="D74" t="str">
            <v>Bogor</v>
          </cell>
          <cell r="E74">
            <v>2</v>
          </cell>
          <cell r="F74" t="str">
            <v>08889-80037</v>
          </cell>
          <cell r="G74" t="str">
            <v>LONG LIFE COOLANT</v>
          </cell>
          <cell r="H74">
            <v>63</v>
          </cell>
          <cell r="I74">
            <v>1890000</v>
          </cell>
        </row>
        <row r="75">
          <cell r="A75" t="str">
            <v>25</v>
          </cell>
          <cell r="B75" t="str">
            <v>T261</v>
          </cell>
          <cell r="C75" t="str">
            <v>13400</v>
          </cell>
          <cell r="D75" t="str">
            <v>Cirebon</v>
          </cell>
          <cell r="E75">
            <v>2</v>
          </cell>
          <cell r="F75" t="str">
            <v>08889-80037</v>
          </cell>
          <cell r="G75" t="str">
            <v>LONG LIFE COOLANT</v>
          </cell>
          <cell r="H75">
            <v>4</v>
          </cell>
          <cell r="I75">
            <v>120000</v>
          </cell>
        </row>
        <row r="76">
          <cell r="A76" t="str">
            <v>32</v>
          </cell>
          <cell r="B76" t="str">
            <v>T453</v>
          </cell>
          <cell r="C76" t="str">
            <v>15300</v>
          </cell>
          <cell r="D76" t="str">
            <v>Surabaya Waru</v>
          </cell>
          <cell r="E76">
            <v>3</v>
          </cell>
          <cell r="F76" t="str">
            <v>08889-80037</v>
          </cell>
          <cell r="G76" t="str">
            <v>LONG LIFE COOLANT</v>
          </cell>
          <cell r="H76">
            <v>61</v>
          </cell>
          <cell r="I76">
            <v>1830000</v>
          </cell>
        </row>
        <row r="77">
          <cell r="A77" t="str">
            <v>41</v>
          </cell>
          <cell r="B77" t="str">
            <v>T701</v>
          </cell>
          <cell r="C77" t="str">
            <v>17310</v>
          </cell>
          <cell r="D77" t="str">
            <v>Blk. Papan II</v>
          </cell>
          <cell r="E77">
            <v>3</v>
          </cell>
          <cell r="F77" t="str">
            <v>08889-80037</v>
          </cell>
          <cell r="G77" t="str">
            <v>LONG LIFE COOLANT</v>
          </cell>
          <cell r="H77">
            <v>48</v>
          </cell>
          <cell r="I77">
            <v>1440000</v>
          </cell>
        </row>
        <row r="78">
          <cell r="A78" t="str">
            <v>77</v>
          </cell>
          <cell r="B78" t="str">
            <v>T472</v>
          </cell>
          <cell r="C78" t="str">
            <v>15400</v>
          </cell>
          <cell r="D78" t="str">
            <v>Madiun</v>
          </cell>
          <cell r="E78">
            <v>3</v>
          </cell>
          <cell r="F78" t="str">
            <v>08889-80037</v>
          </cell>
          <cell r="G78" t="str">
            <v>LONG LIFE COOLANT</v>
          </cell>
          <cell r="H78">
            <v>3</v>
          </cell>
          <cell r="I78">
            <v>90000</v>
          </cell>
        </row>
        <row r="79">
          <cell r="A79" t="str">
            <v>47</v>
          </cell>
          <cell r="B79" t="str">
            <v>T562</v>
          </cell>
          <cell r="C79" t="str">
            <v>11210</v>
          </cell>
          <cell r="D79" t="str">
            <v>Medan Gatsu</v>
          </cell>
          <cell r="E79">
            <v>4</v>
          </cell>
          <cell r="F79" t="str">
            <v>08889-80037</v>
          </cell>
          <cell r="G79" t="str">
            <v>LONG LIFE COOLANT</v>
          </cell>
          <cell r="H79">
            <v>4</v>
          </cell>
          <cell r="I79">
            <v>120000</v>
          </cell>
        </row>
        <row r="80">
          <cell r="A80" t="str">
            <v>55</v>
          </cell>
          <cell r="B80" t="str">
            <v>T600</v>
          </cell>
          <cell r="C80" t="str">
            <v>11500</v>
          </cell>
          <cell r="D80" t="str">
            <v>Palembang A.Y.</v>
          </cell>
          <cell r="E80">
            <v>4</v>
          </cell>
          <cell r="F80" t="str">
            <v>08889-80037</v>
          </cell>
          <cell r="G80" t="str">
            <v>LONG LIFE COOLANT</v>
          </cell>
          <cell r="H80">
            <v>20</v>
          </cell>
          <cell r="I80">
            <v>600000</v>
          </cell>
        </row>
        <row r="81">
          <cell r="A81" t="str">
            <v>66</v>
          </cell>
          <cell r="B81" t="str">
            <v>T660</v>
          </cell>
          <cell r="C81" t="str">
            <v>11610</v>
          </cell>
          <cell r="D81" t="str">
            <v>Tj. Kr. H. Men</v>
          </cell>
          <cell r="E81">
            <v>4</v>
          </cell>
          <cell r="F81" t="str">
            <v>08889-80037</v>
          </cell>
          <cell r="G81" t="str">
            <v>LONG LIFE COOLANT</v>
          </cell>
          <cell r="H81">
            <v>6</v>
          </cell>
          <cell r="I81">
            <v>180000</v>
          </cell>
        </row>
        <row r="82">
          <cell r="A82" t="str">
            <v>08</v>
          </cell>
          <cell r="B82" t="str">
            <v>T001</v>
          </cell>
          <cell r="C82" t="str">
            <v>JKI</v>
          </cell>
          <cell r="D82" t="str">
            <v>HANI</v>
          </cell>
          <cell r="E82">
            <v>6</v>
          </cell>
          <cell r="F82" t="str">
            <v>08889-80037</v>
          </cell>
          <cell r="G82" t="str">
            <v>LONG LIFE COOLANT</v>
          </cell>
          <cell r="H82">
            <v>39</v>
          </cell>
          <cell r="I82">
            <v>1170000</v>
          </cell>
        </row>
        <row r="83">
          <cell r="A83" t="str">
            <v>17</v>
          </cell>
          <cell r="B83" t="str">
            <v>T251</v>
          </cell>
          <cell r="C83" t="str">
            <v>133SH</v>
          </cell>
          <cell r="D83" t="str">
            <v>Bandung SH</v>
          </cell>
          <cell r="E83">
            <v>2</v>
          </cell>
          <cell r="F83" t="str">
            <v>28800-YZZDG</v>
          </cell>
          <cell r="G83" t="str">
            <v>BATTERY 32B20R NS40S</v>
          </cell>
          <cell r="H83">
            <v>1</v>
          </cell>
          <cell r="I83">
            <v>170000</v>
          </cell>
        </row>
        <row r="84">
          <cell r="A84" t="str">
            <v>20</v>
          </cell>
          <cell r="B84" t="str">
            <v>T260</v>
          </cell>
          <cell r="C84" t="str">
            <v>13100</v>
          </cell>
          <cell r="D84" t="str">
            <v>Bogor</v>
          </cell>
          <cell r="E84">
            <v>2</v>
          </cell>
          <cell r="F84" t="str">
            <v>28800-YZZDG</v>
          </cell>
          <cell r="G84" t="str">
            <v>BATTERY 32B20R NS40S</v>
          </cell>
          <cell r="H84">
            <v>5</v>
          </cell>
          <cell r="I84">
            <v>850000</v>
          </cell>
        </row>
        <row r="85">
          <cell r="A85" t="str">
            <v>41</v>
          </cell>
          <cell r="B85" t="str">
            <v>T701</v>
          </cell>
          <cell r="C85" t="str">
            <v>17310</v>
          </cell>
          <cell r="D85" t="str">
            <v>Blk. Papan II</v>
          </cell>
          <cell r="E85">
            <v>3</v>
          </cell>
          <cell r="F85" t="str">
            <v>28800-YZZDG</v>
          </cell>
          <cell r="G85" t="str">
            <v>BATTERY 32B20R NS40S</v>
          </cell>
          <cell r="H85">
            <v>1</v>
          </cell>
          <cell r="I85">
            <v>170000</v>
          </cell>
        </row>
        <row r="86">
          <cell r="A86" t="str">
            <v>08</v>
          </cell>
          <cell r="B86" t="str">
            <v>T001</v>
          </cell>
          <cell r="C86" t="str">
            <v>JKI</v>
          </cell>
          <cell r="D86" t="str">
            <v>HANI</v>
          </cell>
          <cell r="E86">
            <v>6</v>
          </cell>
          <cell r="F86" t="str">
            <v>28800-YZZDG</v>
          </cell>
          <cell r="G86" t="str">
            <v>BATTERY 32B20R NS40S</v>
          </cell>
          <cell r="H86">
            <v>3</v>
          </cell>
          <cell r="I86">
            <v>510000</v>
          </cell>
        </row>
        <row r="87">
          <cell r="A87" t="str">
            <v>90</v>
          </cell>
          <cell r="B87" t="str">
            <v>T002</v>
          </cell>
          <cell r="C87" t="str">
            <v>12100</v>
          </cell>
          <cell r="D87" t="str">
            <v>Sunter</v>
          </cell>
          <cell r="E87">
            <v>1</v>
          </cell>
          <cell r="F87" t="str">
            <v>28800-YZZDH</v>
          </cell>
          <cell r="G87" t="str">
            <v>BATTERY NS40ZL(corolla )</v>
          </cell>
          <cell r="H87">
            <v>1</v>
          </cell>
          <cell r="I87">
            <v>181000</v>
          </cell>
        </row>
        <row r="88">
          <cell r="A88" t="str">
            <v>17</v>
          </cell>
          <cell r="B88" t="str">
            <v>T251</v>
          </cell>
          <cell r="C88" t="str">
            <v>133SH</v>
          </cell>
          <cell r="D88" t="str">
            <v>Bandung SH</v>
          </cell>
          <cell r="E88">
            <v>2</v>
          </cell>
          <cell r="F88" t="str">
            <v>28800-YZZDH</v>
          </cell>
          <cell r="G88" t="str">
            <v>BATTERY NS40ZL(corolla )</v>
          </cell>
          <cell r="H88">
            <v>1</v>
          </cell>
          <cell r="I88">
            <v>181000</v>
          </cell>
        </row>
        <row r="89">
          <cell r="A89" t="str">
            <v>20</v>
          </cell>
          <cell r="B89" t="str">
            <v>T260</v>
          </cell>
          <cell r="C89" t="str">
            <v>13100</v>
          </cell>
          <cell r="D89" t="str">
            <v>Bogor</v>
          </cell>
          <cell r="E89">
            <v>2</v>
          </cell>
          <cell r="F89" t="str">
            <v>28800-YZZDH</v>
          </cell>
          <cell r="G89" t="str">
            <v>BATTERY NS40ZL(corolla )</v>
          </cell>
          <cell r="H89">
            <v>3</v>
          </cell>
          <cell r="I89">
            <v>543000</v>
          </cell>
        </row>
        <row r="90">
          <cell r="A90" t="str">
            <v>32</v>
          </cell>
          <cell r="B90" t="str">
            <v>T453</v>
          </cell>
          <cell r="C90" t="str">
            <v>15300</v>
          </cell>
          <cell r="D90" t="str">
            <v>Surabaya Waru</v>
          </cell>
          <cell r="E90">
            <v>3</v>
          </cell>
          <cell r="F90" t="str">
            <v>28800-YZZDH</v>
          </cell>
          <cell r="G90" t="str">
            <v>BATTERY NS40ZL(corolla )</v>
          </cell>
          <cell r="H90">
            <v>1</v>
          </cell>
          <cell r="I90">
            <v>181000</v>
          </cell>
        </row>
        <row r="91">
          <cell r="A91" t="str">
            <v>08</v>
          </cell>
          <cell r="B91" t="str">
            <v>T001</v>
          </cell>
          <cell r="C91" t="str">
            <v>JKI</v>
          </cell>
          <cell r="D91" t="str">
            <v>HANI</v>
          </cell>
          <cell r="E91">
            <v>6</v>
          </cell>
          <cell r="F91" t="str">
            <v>28800-YZZDH</v>
          </cell>
          <cell r="G91" t="str">
            <v>BATTERY NS40ZL(corolla )</v>
          </cell>
          <cell r="H91">
            <v>10</v>
          </cell>
          <cell r="I91">
            <v>1810000</v>
          </cell>
        </row>
        <row r="92">
          <cell r="A92" t="str">
            <v>90</v>
          </cell>
          <cell r="B92" t="str">
            <v>T002</v>
          </cell>
          <cell r="C92" t="str">
            <v>12100</v>
          </cell>
          <cell r="D92" t="str">
            <v>Sunter</v>
          </cell>
          <cell r="E92">
            <v>1</v>
          </cell>
          <cell r="F92" t="str">
            <v>28800-YZZDJ</v>
          </cell>
          <cell r="G92" t="str">
            <v>BATTERY 55D23L (CAMRY)</v>
          </cell>
          <cell r="H92">
            <v>1</v>
          </cell>
          <cell r="I92">
            <v>235000</v>
          </cell>
        </row>
        <row r="93">
          <cell r="A93" t="str">
            <v>08</v>
          </cell>
          <cell r="B93" t="str">
            <v>T001</v>
          </cell>
          <cell r="C93" t="str">
            <v>JKI</v>
          </cell>
          <cell r="D93" t="str">
            <v>HANI</v>
          </cell>
          <cell r="E93">
            <v>6</v>
          </cell>
          <cell r="F93" t="str">
            <v>28800-YZZDJ</v>
          </cell>
          <cell r="G93" t="str">
            <v>BATTERY 55D23L (CAMRY)</v>
          </cell>
          <cell r="H93">
            <v>5</v>
          </cell>
          <cell r="I93">
            <v>1175000</v>
          </cell>
        </row>
        <row r="94">
          <cell r="A94" t="str">
            <v>90</v>
          </cell>
          <cell r="B94" t="str">
            <v>T002</v>
          </cell>
          <cell r="C94" t="str">
            <v>12100</v>
          </cell>
          <cell r="D94" t="str">
            <v>Sunter</v>
          </cell>
          <cell r="E94">
            <v>1</v>
          </cell>
          <cell r="F94" t="str">
            <v>28800-YZZDK</v>
          </cell>
          <cell r="G94" t="str">
            <v>BTTR 55D26R ( BY, LGX, SGX,KRISTA) N50Z</v>
          </cell>
          <cell r="H94">
            <v>1</v>
          </cell>
          <cell r="I94">
            <v>245000</v>
          </cell>
        </row>
        <row r="95">
          <cell r="A95" t="str">
            <v>17</v>
          </cell>
          <cell r="B95" t="str">
            <v>T251</v>
          </cell>
          <cell r="C95" t="str">
            <v>133SH</v>
          </cell>
          <cell r="D95" t="str">
            <v>Bandung SH</v>
          </cell>
          <cell r="E95">
            <v>2</v>
          </cell>
          <cell r="F95" t="str">
            <v>28800-YZZDK</v>
          </cell>
          <cell r="G95" t="str">
            <v>BTTR 55D26R ( BY, LGX, SGX,KRISTA) N50Z</v>
          </cell>
          <cell r="H95">
            <v>4</v>
          </cell>
          <cell r="I95">
            <v>980000</v>
          </cell>
        </row>
        <row r="96">
          <cell r="A96" t="str">
            <v>20</v>
          </cell>
          <cell r="B96" t="str">
            <v>T260</v>
          </cell>
          <cell r="C96" t="str">
            <v>13100</v>
          </cell>
          <cell r="D96" t="str">
            <v>Bogor</v>
          </cell>
          <cell r="E96">
            <v>2</v>
          </cell>
          <cell r="F96" t="str">
            <v>28800-YZZDK</v>
          </cell>
          <cell r="G96" t="str">
            <v>BTTR 55D26R ( BY, LGX, SGX,KRISTA) N50Z</v>
          </cell>
          <cell r="H96">
            <v>5</v>
          </cell>
          <cell r="I96">
            <v>1225000</v>
          </cell>
        </row>
        <row r="97">
          <cell r="A97" t="str">
            <v>41</v>
          </cell>
          <cell r="B97" t="str">
            <v>T701</v>
          </cell>
          <cell r="C97" t="str">
            <v>17310</v>
          </cell>
          <cell r="D97" t="str">
            <v>Blk. Papan II</v>
          </cell>
          <cell r="E97">
            <v>3</v>
          </cell>
          <cell r="F97" t="str">
            <v>28800-YZZDK</v>
          </cell>
          <cell r="G97" t="str">
            <v>BTTR 55D26R ( BY, LGX, SGX,KRISTA) N50Z</v>
          </cell>
          <cell r="H97">
            <v>2</v>
          </cell>
          <cell r="I97">
            <v>490000</v>
          </cell>
        </row>
        <row r="98">
          <cell r="A98" t="str">
            <v>08</v>
          </cell>
          <cell r="B98" t="str">
            <v>T001</v>
          </cell>
          <cell r="C98" t="str">
            <v>JKI</v>
          </cell>
          <cell r="D98" t="str">
            <v>HANI</v>
          </cell>
          <cell r="E98">
            <v>6</v>
          </cell>
          <cell r="F98" t="str">
            <v>28800-YZZDK</v>
          </cell>
          <cell r="G98" t="str">
            <v>BTTR 55D26R ( BY, LGX, SGX,KRISTA) N50Z</v>
          </cell>
          <cell r="H98">
            <v>13</v>
          </cell>
          <cell r="I98">
            <v>3185000</v>
          </cell>
        </row>
        <row r="99">
          <cell r="A99" t="str">
            <v>17</v>
          </cell>
          <cell r="B99" t="str">
            <v>T251</v>
          </cell>
          <cell r="C99" t="str">
            <v>133SH</v>
          </cell>
          <cell r="D99" t="str">
            <v>Bandung SH</v>
          </cell>
          <cell r="E99">
            <v>2</v>
          </cell>
          <cell r="F99" t="str">
            <v>28800-YZZDL</v>
          </cell>
          <cell r="G99" t="str">
            <v>BATTERY  55D26L (CROWN &amp;LGX,SGX) N50ZL</v>
          </cell>
          <cell r="H99">
            <v>2</v>
          </cell>
          <cell r="I99">
            <v>490000</v>
          </cell>
        </row>
        <row r="100">
          <cell r="A100" t="str">
            <v>08</v>
          </cell>
          <cell r="B100" t="str">
            <v>T001</v>
          </cell>
          <cell r="C100" t="str">
            <v>JKI</v>
          </cell>
          <cell r="D100" t="str">
            <v>HANI</v>
          </cell>
          <cell r="E100">
            <v>6</v>
          </cell>
          <cell r="F100" t="str">
            <v>28800-YZZDL</v>
          </cell>
          <cell r="G100" t="str">
            <v>BATTERY  55D26L (CROWN &amp;LGX,SGX) N50ZL</v>
          </cell>
          <cell r="H100">
            <v>5</v>
          </cell>
          <cell r="I100">
            <v>1225000</v>
          </cell>
        </row>
        <row r="101">
          <cell r="A101" t="str">
            <v>17</v>
          </cell>
          <cell r="B101" t="str">
            <v>T251</v>
          </cell>
          <cell r="C101" t="str">
            <v>133SH</v>
          </cell>
          <cell r="D101" t="str">
            <v>Bandung SH</v>
          </cell>
          <cell r="E101">
            <v>2</v>
          </cell>
          <cell r="F101" t="str">
            <v>28800-YZZDM</v>
          </cell>
          <cell r="G101" t="str">
            <v>BATTERY 65D26R ( LF ) NS70</v>
          </cell>
          <cell r="H101">
            <v>1</v>
          </cell>
          <cell r="I101">
            <v>266000</v>
          </cell>
        </row>
        <row r="102">
          <cell r="A102" t="str">
            <v>20</v>
          </cell>
          <cell r="B102" t="str">
            <v>T260</v>
          </cell>
          <cell r="C102" t="str">
            <v>13100</v>
          </cell>
          <cell r="D102" t="str">
            <v>Bogor</v>
          </cell>
          <cell r="E102">
            <v>2</v>
          </cell>
          <cell r="F102" t="str">
            <v>28800-YZZDM</v>
          </cell>
          <cell r="G102" t="str">
            <v>BATTERY 65D26R ( LF ) NS70</v>
          </cell>
          <cell r="H102">
            <v>2</v>
          </cell>
          <cell r="I102">
            <v>532000</v>
          </cell>
        </row>
        <row r="103">
          <cell r="A103" t="str">
            <v>32</v>
          </cell>
          <cell r="B103" t="str">
            <v>T453</v>
          </cell>
          <cell r="C103" t="str">
            <v>15300</v>
          </cell>
          <cell r="D103" t="str">
            <v>Surabaya Waru</v>
          </cell>
          <cell r="E103">
            <v>3</v>
          </cell>
          <cell r="F103" t="str">
            <v>28800-YZZDM</v>
          </cell>
          <cell r="G103" t="str">
            <v>BATTERY 65D26R ( LF ) NS70</v>
          </cell>
          <cell r="H103">
            <v>3</v>
          </cell>
          <cell r="I103">
            <v>798000</v>
          </cell>
        </row>
        <row r="104">
          <cell r="A104" t="str">
            <v>41</v>
          </cell>
          <cell r="B104" t="str">
            <v>T701</v>
          </cell>
          <cell r="C104" t="str">
            <v>17310</v>
          </cell>
          <cell r="D104" t="str">
            <v>Blk. Papan II</v>
          </cell>
          <cell r="E104">
            <v>3</v>
          </cell>
          <cell r="F104" t="str">
            <v>28800-YZZDM</v>
          </cell>
          <cell r="G104" t="str">
            <v>BATTERY 65D26R ( LF ) NS70</v>
          </cell>
          <cell r="H104">
            <v>1</v>
          </cell>
          <cell r="I104">
            <v>266000</v>
          </cell>
        </row>
        <row r="105">
          <cell r="A105" t="str">
            <v>80</v>
          </cell>
          <cell r="B105" t="str">
            <v>T473</v>
          </cell>
          <cell r="C105" t="str">
            <v>15600</v>
          </cell>
          <cell r="D105" t="str">
            <v>Jember</v>
          </cell>
          <cell r="E105">
            <v>3</v>
          </cell>
          <cell r="F105" t="str">
            <v>28800-YZZDM</v>
          </cell>
          <cell r="G105" t="str">
            <v>BATTERY 65D26R ( LF ) NS70</v>
          </cell>
          <cell r="H105">
            <v>7</v>
          </cell>
          <cell r="I105">
            <v>1862000</v>
          </cell>
        </row>
        <row r="106">
          <cell r="A106" t="str">
            <v>08</v>
          </cell>
          <cell r="B106" t="str">
            <v>T001</v>
          </cell>
          <cell r="C106" t="str">
            <v>JKI</v>
          </cell>
          <cell r="D106" t="str">
            <v>HANI</v>
          </cell>
          <cell r="E106">
            <v>6</v>
          </cell>
          <cell r="F106" t="str">
            <v>28800-YZZDM</v>
          </cell>
          <cell r="G106" t="str">
            <v>BATTERY 65D26R ( LF ) NS70</v>
          </cell>
          <cell r="H106">
            <v>16</v>
          </cell>
          <cell r="I106">
            <v>4256000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133"/>
  <sheetViews>
    <sheetView tabSelected="1" topLeftCell="A100" zoomScale="70" zoomScaleNormal="70" workbookViewId="0">
      <selection activeCell="A26" sqref="A26"/>
    </sheetView>
  </sheetViews>
  <sheetFormatPr defaultColWidth="9.1796875" defaultRowHeight="14.5"/>
  <cols>
    <col min="1" max="1" width="45.26953125" style="2" customWidth="1"/>
    <col min="2" max="2" width="17" style="2" customWidth="1"/>
    <col min="3" max="3" width="16.81640625" style="2" customWidth="1"/>
    <col min="4" max="4" width="14.54296875" style="2" customWidth="1"/>
    <col min="5" max="5" width="9.54296875" style="2" customWidth="1"/>
    <col min="6" max="6" width="19.26953125" style="2" customWidth="1"/>
    <col min="7" max="7" width="3.1796875" style="2" customWidth="1"/>
    <col min="8" max="8" width="70.81640625" style="29" customWidth="1"/>
    <col min="9" max="9" width="19.7265625" style="29" customWidth="1"/>
    <col min="10" max="10" width="17.1796875" style="2" customWidth="1"/>
    <col min="11" max="11" width="13.81640625" style="2" customWidth="1"/>
    <col min="12" max="12" width="9.81640625" style="2" customWidth="1"/>
    <col min="13" max="13" width="19.7265625" style="2" customWidth="1"/>
    <col min="14" max="14" width="2.54296875" style="2" customWidth="1"/>
    <col min="15" max="15" width="20.90625" style="2" customWidth="1"/>
    <col min="16" max="16" width="3.1796875" style="2" customWidth="1"/>
    <col min="17" max="17" width="18.81640625" style="2" customWidth="1"/>
    <col min="18" max="18" width="24.453125" style="2" customWidth="1"/>
    <col min="19" max="19" width="19.1796875" style="2" customWidth="1"/>
    <col min="20" max="20" width="18" style="2" customWidth="1"/>
    <col min="21" max="16384" width="9.1796875" style="2"/>
  </cols>
  <sheetData>
    <row r="1" spans="1:19" ht="4.5" customHeight="1">
      <c r="A1" s="1"/>
      <c r="B1" s="1"/>
      <c r="C1" s="1"/>
      <c r="D1" s="1"/>
      <c r="E1" s="1"/>
      <c r="F1" s="1"/>
      <c r="K1" s="3"/>
      <c r="L1" s="3"/>
    </row>
    <row r="2" spans="1:19" ht="19.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9" ht="19.5">
      <c r="A3" s="112" t="s">
        <v>13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9" ht="19.5">
      <c r="A4" s="112" t="s">
        <v>561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</row>
    <row r="5" spans="1:19" ht="24.75" customHeight="1">
      <c r="J5" s="4"/>
    </row>
    <row r="6" spans="1:19" ht="15" customHeight="1">
      <c r="A6" s="115" t="s">
        <v>1</v>
      </c>
      <c r="B6" s="116"/>
      <c r="C6" s="5" t="s">
        <v>14</v>
      </c>
      <c r="D6" s="113" t="s">
        <v>24</v>
      </c>
      <c r="E6" s="6" t="s">
        <v>78</v>
      </c>
      <c r="F6" s="5" t="s">
        <v>14</v>
      </c>
      <c r="H6" s="115" t="s">
        <v>1</v>
      </c>
      <c r="I6" s="116"/>
      <c r="J6" s="5" t="s">
        <v>14</v>
      </c>
      <c r="K6" s="113" t="s">
        <v>24</v>
      </c>
      <c r="L6" s="6" t="s">
        <v>78</v>
      </c>
      <c r="M6" s="5" t="s">
        <v>14</v>
      </c>
      <c r="N6" s="27"/>
      <c r="O6" s="27"/>
      <c r="P6" s="27"/>
      <c r="Q6" s="27"/>
    </row>
    <row r="7" spans="1:19">
      <c r="A7" s="117"/>
      <c r="B7" s="118"/>
      <c r="C7" s="7" t="s">
        <v>540</v>
      </c>
      <c r="D7" s="114"/>
      <c r="E7" s="8" t="s">
        <v>77</v>
      </c>
      <c r="F7" s="7" t="s">
        <v>329</v>
      </c>
      <c r="H7" s="117"/>
      <c r="I7" s="118"/>
      <c r="J7" s="7" t="s">
        <v>540</v>
      </c>
      <c r="K7" s="114"/>
      <c r="L7" s="8" t="s">
        <v>77</v>
      </c>
      <c r="M7" s="7" t="s">
        <v>329</v>
      </c>
      <c r="N7" s="27"/>
      <c r="O7" s="27"/>
      <c r="P7" s="27"/>
      <c r="Q7" s="27" t="s">
        <v>120</v>
      </c>
    </row>
    <row r="8" spans="1:19">
      <c r="A8" s="9" t="s">
        <v>82</v>
      </c>
      <c r="B8" s="9" t="s">
        <v>83</v>
      </c>
      <c r="C8" s="9">
        <f>VLOOKUP(B8,'OTR jbr'!$C$13:$E$263,3,FALSE)</f>
        <v>377400000</v>
      </c>
      <c r="D8" s="10">
        <f>+C8-F8</f>
        <v>100000</v>
      </c>
      <c r="E8" s="21">
        <f>(1-(C8/F8))*-1</f>
        <v>2.6504108136760074E-4</v>
      </c>
      <c r="F8" s="9">
        <v>377300000</v>
      </c>
      <c r="H8" s="30" t="s">
        <v>19</v>
      </c>
      <c r="I8" s="30" t="s">
        <v>335</v>
      </c>
      <c r="J8" s="9">
        <f>VLOOKUP(I8,'OTR jbr'!$C$13:$E$350,3,FALSE)</f>
        <v>420300000</v>
      </c>
      <c r="K8" s="10">
        <f t="shared" ref="K8:K9" si="0">+J8-M8</f>
        <v>100000</v>
      </c>
      <c r="L8" s="21">
        <f t="shared" ref="L8" si="1">(1-(J8/M8))*-1</f>
        <v>2.3798191337465191E-4</v>
      </c>
      <c r="M8" s="9">
        <v>420200000</v>
      </c>
    </row>
    <row r="9" spans="1:19">
      <c r="A9" s="11" t="s">
        <v>84</v>
      </c>
      <c r="B9" s="11" t="s">
        <v>85</v>
      </c>
      <c r="C9" s="11">
        <f>VLOOKUP(B9,'OTR jbr'!$C$13:$E$263,3,FALSE)</f>
        <v>378900000</v>
      </c>
      <c r="D9" s="22">
        <f t="shared" ref="D9:D11" si="2">+C9-F9</f>
        <v>100000</v>
      </c>
      <c r="E9" s="12">
        <f t="shared" ref="E9:E11" si="3">(1-(C9/F9))*-1</f>
        <v>2.6399155227041504E-4</v>
      </c>
      <c r="F9" s="11">
        <v>378800000</v>
      </c>
      <c r="H9" s="28" t="s">
        <v>105</v>
      </c>
      <c r="I9" s="28" t="s">
        <v>334</v>
      </c>
      <c r="J9" s="11">
        <f>VLOOKUP(I9,'OTR jbr'!$C$13:$E$350,3,FALSE)</f>
        <v>442100000</v>
      </c>
      <c r="K9" s="22">
        <f t="shared" si="0"/>
        <v>200000</v>
      </c>
      <c r="L9" s="12">
        <f t="shared" ref="L9" si="4">(1-(J9/M9))*-1</f>
        <v>4.5259108395567793E-4</v>
      </c>
      <c r="M9" s="11">
        <v>441900000</v>
      </c>
    </row>
    <row r="10" spans="1:19">
      <c r="A10" s="11" t="s">
        <v>86</v>
      </c>
      <c r="B10" s="11" t="s">
        <v>87</v>
      </c>
      <c r="C10" s="11">
        <f>VLOOKUP(B10,'OTR jbr'!$C$13:$E$263,3,FALSE)</f>
        <v>390600000</v>
      </c>
      <c r="D10" s="22">
        <f t="shared" si="2"/>
        <v>100000</v>
      </c>
      <c r="E10" s="12">
        <f t="shared" si="3"/>
        <v>2.5608194622273039E-4</v>
      </c>
      <c r="F10" s="11">
        <v>390500000</v>
      </c>
      <c r="H10" s="42" t="s">
        <v>306</v>
      </c>
      <c r="I10" s="28" t="s">
        <v>106</v>
      </c>
      <c r="J10" s="11">
        <f>443899000+200000</f>
        <v>444099000</v>
      </c>
      <c r="K10" s="22">
        <f t="shared" ref="K10" si="5">+J10-M10</f>
        <v>200000</v>
      </c>
      <c r="L10" s="12">
        <f t="shared" ref="L10" si="6">(1-(J10/M10))*-1</f>
        <v>4.5055294109697108E-4</v>
      </c>
      <c r="M10" s="11">
        <v>443899000</v>
      </c>
    </row>
    <row r="11" spans="1:19">
      <c r="A11" s="11" t="s">
        <v>88</v>
      </c>
      <c r="B11" s="11" t="s">
        <v>89</v>
      </c>
      <c r="C11" s="11">
        <f>VLOOKUP(B11,'OTR jbr'!$C$13:$E$263,3,FALSE)</f>
        <v>392200000</v>
      </c>
      <c r="D11" s="22">
        <f t="shared" si="2"/>
        <v>200000</v>
      </c>
      <c r="E11" s="12">
        <f t="shared" si="3"/>
        <v>5.1020408163271469E-4</v>
      </c>
      <c r="F11" s="11">
        <v>392000000</v>
      </c>
      <c r="H11" s="28" t="s">
        <v>90</v>
      </c>
      <c r="I11" s="34" t="s">
        <v>307</v>
      </c>
      <c r="J11" s="11">
        <f>VLOOKUP(I11,'OTR jbr'!$C$13:$E$350,3,FALSE)</f>
        <v>439300000</v>
      </c>
      <c r="K11" s="22">
        <f>+J11-M11</f>
        <v>200000</v>
      </c>
      <c r="L11" s="12">
        <f t="shared" ref="L11" si="7">(1-(J11/M11))*-1</f>
        <v>4.5547711227511556E-4</v>
      </c>
      <c r="M11" s="11">
        <v>439100000</v>
      </c>
    </row>
    <row r="12" spans="1:19">
      <c r="A12" s="11" t="s">
        <v>64</v>
      </c>
      <c r="B12" s="26" t="s">
        <v>165</v>
      </c>
      <c r="C12" s="11">
        <f>VLOOKUP(B12,'OTR jbr'!$C$13:$E$350,3,FALSE)</f>
        <v>586700000</v>
      </c>
      <c r="D12" s="22">
        <f>+C12-F12</f>
        <v>200000</v>
      </c>
      <c r="E12" s="12">
        <f t="shared" ref="E12:E17" si="8">(1-(C12/F12))*-1</f>
        <v>3.4100596760433532E-4</v>
      </c>
      <c r="F12" s="11">
        <v>586500000</v>
      </c>
      <c r="H12" s="31" t="s">
        <v>96</v>
      </c>
      <c r="I12" s="31" t="s">
        <v>308</v>
      </c>
      <c r="J12" s="11">
        <f>VLOOKUP(I12,'OTR jbr'!$C$13:$E$350,3,FALSE)</f>
        <v>442300000</v>
      </c>
      <c r="K12" s="22">
        <f t="shared" ref="K12:K25" si="9">+J12-M12</f>
        <v>100000</v>
      </c>
      <c r="L12" s="12">
        <f t="shared" ref="L12:L25" si="10">(1-(J12/M12))*-1</f>
        <v>2.2614201718673677E-4</v>
      </c>
      <c r="M12" s="11">
        <v>442200000</v>
      </c>
    </row>
    <row r="13" spans="1:19">
      <c r="A13" s="11" t="s">
        <v>65</v>
      </c>
      <c r="B13" s="11" t="s">
        <v>238</v>
      </c>
      <c r="C13" s="11">
        <f>VLOOKUP(B13,'OTR jbr'!$C$13:$E$350,3,FALSE)</f>
        <v>640100000</v>
      </c>
      <c r="D13" s="22">
        <f>+C13-F13</f>
        <v>0</v>
      </c>
      <c r="E13" s="12">
        <f t="shared" si="8"/>
        <v>0</v>
      </c>
      <c r="F13" s="11">
        <v>640100000</v>
      </c>
      <c r="H13" s="31" t="s">
        <v>91</v>
      </c>
      <c r="I13" s="31" t="s">
        <v>309</v>
      </c>
      <c r="J13" s="11">
        <f>VLOOKUP(I13,'OTR jbr'!$C$13:$E$350,3,FALSE)</f>
        <v>485300000</v>
      </c>
      <c r="K13" s="22">
        <f t="shared" si="9"/>
        <v>1100000</v>
      </c>
      <c r="L13" s="12">
        <f t="shared" si="10"/>
        <v>2.2717885171417151E-3</v>
      </c>
      <c r="M13" s="11">
        <v>484200000</v>
      </c>
    </row>
    <row r="14" spans="1:19">
      <c r="A14" s="11" t="s">
        <v>60</v>
      </c>
      <c r="B14" s="11" t="s">
        <v>166</v>
      </c>
      <c r="C14" s="11">
        <f>VLOOKUP(B14,'OTR jbr'!$C$13:$E$350,3,FALSE)</f>
        <v>589700000</v>
      </c>
      <c r="D14" s="22">
        <f>+C14-F14</f>
        <v>200000</v>
      </c>
      <c r="E14" s="12">
        <f t="shared" si="8"/>
        <v>3.3927056827809388E-4</v>
      </c>
      <c r="F14" s="11">
        <v>589500000</v>
      </c>
      <c r="H14" s="31" t="s">
        <v>97</v>
      </c>
      <c r="I14" s="31" t="s">
        <v>310</v>
      </c>
      <c r="J14" s="11">
        <f>VLOOKUP(I14,'OTR jbr'!$C$13:$E$350,3,FALSE)</f>
        <v>488300000</v>
      </c>
      <c r="K14" s="22">
        <f t="shared" si="9"/>
        <v>1100000</v>
      </c>
      <c r="L14" s="12">
        <f t="shared" si="10"/>
        <v>2.2577996715926751E-3</v>
      </c>
      <c r="M14" s="11">
        <v>487200000</v>
      </c>
    </row>
    <row r="15" spans="1:19">
      <c r="A15" s="26" t="s">
        <v>61</v>
      </c>
      <c r="B15" s="11" t="s">
        <v>239</v>
      </c>
      <c r="C15" s="11">
        <f>VLOOKUP(B15,'OTR jbr'!$C$13:$E$350,3,FALSE)</f>
        <v>643200000</v>
      </c>
      <c r="D15" s="22">
        <f>+C15-F15</f>
        <v>0</v>
      </c>
      <c r="E15" s="12">
        <f t="shared" si="8"/>
        <v>0</v>
      </c>
      <c r="F15" s="11">
        <v>643200000</v>
      </c>
      <c r="H15" s="31" t="s">
        <v>92</v>
      </c>
      <c r="I15" s="31" t="s">
        <v>311</v>
      </c>
      <c r="J15" s="11">
        <f>VLOOKUP(I15,'OTR jbr'!$C$13:$E$350,3,FALSE)</f>
        <v>476600000</v>
      </c>
      <c r="K15" s="22">
        <f t="shared" si="9"/>
        <v>0</v>
      </c>
      <c r="L15" s="12">
        <f t="shared" si="10"/>
        <v>0</v>
      </c>
      <c r="M15" s="11">
        <v>476600000</v>
      </c>
    </row>
    <row r="16" spans="1:19">
      <c r="A16" s="26" t="s">
        <v>558</v>
      </c>
      <c r="B16" s="11" t="s">
        <v>330</v>
      </c>
      <c r="C16" s="11">
        <f>VLOOKUP(B16,'OTR jbr'!$C$13:$E$350,3,FALSE)</f>
        <v>647500000</v>
      </c>
      <c r="D16" s="22"/>
      <c r="E16" s="12" t="e">
        <f t="shared" si="8"/>
        <v>#DIV/0!</v>
      </c>
      <c r="F16" s="11"/>
      <c r="H16" s="31" t="s">
        <v>98</v>
      </c>
      <c r="I16" s="31" t="s">
        <v>312</v>
      </c>
      <c r="J16" s="11">
        <f>VLOOKUP(I16,'OTR jbr'!$C$13:$E$350,3,FALSE)</f>
        <v>479500000</v>
      </c>
      <c r="K16" s="22">
        <f t="shared" si="9"/>
        <v>100000</v>
      </c>
      <c r="L16" s="12">
        <f t="shared" si="10"/>
        <v>2.0859407592821455E-4</v>
      </c>
      <c r="M16" s="11">
        <v>479400000</v>
      </c>
      <c r="R16" s="2" t="s">
        <v>529</v>
      </c>
      <c r="S16" s="2" t="s">
        <v>165</v>
      </c>
    </row>
    <row r="17" spans="1:19">
      <c r="A17" s="26" t="s">
        <v>559</v>
      </c>
      <c r="B17" s="11" t="s">
        <v>331</v>
      </c>
      <c r="C17" s="11">
        <f>VLOOKUP(B17,'OTR jbr'!$C$13:$E$350,3,FALSE)</f>
        <v>650600000</v>
      </c>
      <c r="D17" s="22"/>
      <c r="E17" s="12" t="e">
        <f t="shared" si="8"/>
        <v>#DIV/0!</v>
      </c>
      <c r="F17" s="11"/>
      <c r="H17" s="31" t="s">
        <v>93</v>
      </c>
      <c r="I17" s="31" t="s">
        <v>313</v>
      </c>
      <c r="J17" s="11">
        <f>VLOOKUP(I17,'OTR jbr'!$C$13:$E$350,3,FALSE)</f>
        <v>551900000</v>
      </c>
      <c r="K17" s="22">
        <f t="shared" si="9"/>
        <v>200000</v>
      </c>
      <c r="L17" s="12">
        <f t="shared" si="10"/>
        <v>3.6251586006885717E-4</v>
      </c>
      <c r="M17" s="11">
        <v>551700000</v>
      </c>
      <c r="R17" s="2" t="s">
        <v>530</v>
      </c>
      <c r="S17" s="2" t="s">
        <v>238</v>
      </c>
    </row>
    <row r="18" spans="1:19">
      <c r="A18" s="11" t="s">
        <v>280</v>
      </c>
      <c r="B18" s="11" t="s">
        <v>281</v>
      </c>
      <c r="C18" s="11">
        <f>VLOOKUP(B18,'OTR jbr'!$C$13:$E$350,3,FALSE)</f>
        <v>609200000</v>
      </c>
      <c r="D18" s="22">
        <f t="shared" ref="D18:D22" si="11">+C18-F18</f>
        <v>400000</v>
      </c>
      <c r="E18" s="12">
        <f t="shared" ref="E18:E22" si="12">(1-(C18/F18))*-1</f>
        <v>6.5703022339036465E-4</v>
      </c>
      <c r="F18" s="11">
        <v>608800000</v>
      </c>
      <c r="H18" s="31" t="s">
        <v>99</v>
      </c>
      <c r="I18" s="31" t="s">
        <v>314</v>
      </c>
      <c r="J18" s="11">
        <f>VLOOKUP(I18,'OTR jbr'!$C$13:$E$350,3,FALSE)</f>
        <v>541900000</v>
      </c>
      <c r="K18" s="22">
        <f t="shared" si="9"/>
        <v>300000</v>
      </c>
      <c r="L18" s="12">
        <f t="shared" si="10"/>
        <v>5.5391432791718209E-4</v>
      </c>
      <c r="M18" s="11">
        <v>541600000</v>
      </c>
      <c r="R18" s="2" t="s">
        <v>531</v>
      </c>
      <c r="S18" s="2" t="s">
        <v>330</v>
      </c>
    </row>
    <row r="19" spans="1:19">
      <c r="A19" s="11" t="s">
        <v>282</v>
      </c>
      <c r="B19" s="11" t="s">
        <v>283</v>
      </c>
      <c r="C19" s="11">
        <f>VLOOKUP(B19,'OTR jbr'!$C$13:$E$350,3,FALSE)</f>
        <v>612300000</v>
      </c>
      <c r="D19" s="22">
        <f t="shared" si="11"/>
        <v>400000</v>
      </c>
      <c r="E19" s="12">
        <f t="shared" si="12"/>
        <v>6.5370158522637389E-4</v>
      </c>
      <c r="F19" s="11">
        <v>611900000</v>
      </c>
      <c r="H19" s="34" t="s">
        <v>100</v>
      </c>
      <c r="I19" s="34" t="s">
        <v>315</v>
      </c>
      <c r="J19" s="11">
        <f>VLOOKUP(I19,'OTR jbr'!$C$13:$E$350,3,FALSE)</f>
        <v>554800000</v>
      </c>
      <c r="K19" s="22">
        <f t="shared" si="9"/>
        <v>300000</v>
      </c>
      <c r="L19" s="12">
        <f t="shared" si="10"/>
        <v>5.4102795311083973E-4</v>
      </c>
      <c r="M19" s="11">
        <v>554500000</v>
      </c>
      <c r="R19" s="2" t="s">
        <v>532</v>
      </c>
      <c r="S19" s="2" t="s">
        <v>166</v>
      </c>
    </row>
    <row r="20" spans="1:19">
      <c r="A20" s="11" t="s">
        <v>284</v>
      </c>
      <c r="B20" s="11" t="s">
        <v>285</v>
      </c>
      <c r="C20" s="11">
        <f>VLOOKUP(B20,'OTR jbr'!$C$13:$E$350,3,FALSE)</f>
        <v>649000000</v>
      </c>
      <c r="D20" s="22">
        <f t="shared" si="11"/>
        <v>500000</v>
      </c>
      <c r="E20" s="12">
        <f t="shared" si="12"/>
        <v>7.710100231304029E-4</v>
      </c>
      <c r="F20" s="11">
        <v>648500000</v>
      </c>
      <c r="H20" s="28" t="s">
        <v>101</v>
      </c>
      <c r="I20" s="34" t="s">
        <v>316</v>
      </c>
      <c r="J20" s="11">
        <f>VLOOKUP(I20,'OTR jbr'!$C$13:$E$350,3,FALSE)</f>
        <v>544900000</v>
      </c>
      <c r="K20" s="22">
        <f t="shared" si="9"/>
        <v>200000</v>
      </c>
      <c r="L20" s="12">
        <f t="shared" si="10"/>
        <v>3.6717459151835996E-4</v>
      </c>
      <c r="M20" s="11">
        <v>544700000</v>
      </c>
      <c r="R20" s="2" t="s">
        <v>533</v>
      </c>
      <c r="S20" s="2" t="s">
        <v>239</v>
      </c>
    </row>
    <row r="21" spans="1:19">
      <c r="A21" s="11" t="s">
        <v>286</v>
      </c>
      <c r="B21" s="11" t="s">
        <v>287</v>
      </c>
      <c r="C21" s="11">
        <f>VLOOKUP(B21,'OTR jbr'!$C$13:$E$350,3,FALSE)</f>
        <v>654100000</v>
      </c>
      <c r="D21" s="22">
        <f t="shared" si="11"/>
        <v>500000</v>
      </c>
      <c r="E21" s="12">
        <f t="shared" si="12"/>
        <v>7.6499388004891422E-4</v>
      </c>
      <c r="F21" s="11">
        <v>653600000</v>
      </c>
      <c r="H21" s="28" t="s">
        <v>94</v>
      </c>
      <c r="I21" s="34" t="s">
        <v>317</v>
      </c>
      <c r="J21" s="11">
        <f>VLOOKUP(I21,'OTR jbr'!$C$13:$E$350,3,FALSE)</f>
        <v>627100000</v>
      </c>
      <c r="K21" s="22">
        <f t="shared" si="9"/>
        <v>0</v>
      </c>
      <c r="L21" s="12">
        <f t="shared" si="10"/>
        <v>0</v>
      </c>
      <c r="M21" s="11">
        <v>627100000</v>
      </c>
      <c r="R21" s="2" t="s">
        <v>534</v>
      </c>
      <c r="S21" s="2" t="s">
        <v>331</v>
      </c>
    </row>
    <row r="22" spans="1:19">
      <c r="A22" s="11" t="s">
        <v>53</v>
      </c>
      <c r="B22" s="11" t="s">
        <v>332</v>
      </c>
      <c r="C22" s="11">
        <f>VLOOKUP(B22,'OTR jbr'!$C$13:$E$350,3,FALSE)</f>
        <v>855600000</v>
      </c>
      <c r="D22" s="22">
        <f t="shared" si="11"/>
        <v>40200000</v>
      </c>
      <c r="E22" s="12">
        <f t="shared" si="12"/>
        <v>4.9300956585724753E-2</v>
      </c>
      <c r="F22" s="11">
        <v>815400000</v>
      </c>
      <c r="H22" s="41" t="s">
        <v>247</v>
      </c>
      <c r="I22" s="34" t="s">
        <v>317</v>
      </c>
      <c r="J22" s="11">
        <v>630530000</v>
      </c>
      <c r="K22" s="22">
        <f t="shared" ref="K22:K23" si="13">+J22-M22</f>
        <v>72000</v>
      </c>
      <c r="L22" s="12">
        <f t="shared" ref="L22:L23" si="14">(1-(J22/M22))*-1</f>
        <v>1.1420269074235989E-4</v>
      </c>
      <c r="M22" s="11">
        <v>630458000</v>
      </c>
      <c r="O22" s="2">
        <f>M22-M21</f>
        <v>3358000</v>
      </c>
    </row>
    <row r="23" spans="1:19">
      <c r="A23" s="11" t="s">
        <v>54</v>
      </c>
      <c r="B23" s="11" t="s">
        <v>333</v>
      </c>
      <c r="C23" s="11">
        <f>VLOOKUP(B23,'OTR jbr'!$C$13:$E$350,3,FALSE)</f>
        <v>858700000</v>
      </c>
      <c r="D23" s="22">
        <f>+C23-F23</f>
        <v>40100000</v>
      </c>
      <c r="E23" s="12">
        <f>(1-(C23/F23))*-1</f>
        <v>4.8986073784510031E-2</v>
      </c>
      <c r="F23" s="11">
        <v>818600000</v>
      </c>
      <c r="H23" s="41" t="s">
        <v>249</v>
      </c>
      <c r="I23" s="34" t="s">
        <v>317</v>
      </c>
      <c r="J23" s="11">
        <v>629618000</v>
      </c>
      <c r="K23" s="22">
        <f t="shared" si="13"/>
        <v>0</v>
      </c>
      <c r="L23" s="12">
        <f t="shared" si="14"/>
        <v>0</v>
      </c>
      <c r="M23" s="11">
        <v>629618000</v>
      </c>
      <c r="O23" s="2">
        <f>M23-M21</f>
        <v>2518000</v>
      </c>
    </row>
    <row r="24" spans="1:19">
      <c r="A24" s="11" t="s">
        <v>240</v>
      </c>
      <c r="B24" s="11" t="s">
        <v>288</v>
      </c>
      <c r="C24" s="11">
        <f>VLOOKUP(B24,'OTR jbr'!$C$13:$E$350,3,FALSE)</f>
        <v>981300000</v>
      </c>
      <c r="D24" s="22">
        <f t="shared" ref="D24:D25" si="15">+C24-F24</f>
        <v>600000</v>
      </c>
      <c r="E24" s="12">
        <f t="shared" ref="E24:E25" si="16">(1-(C24/F24))*-1</f>
        <v>6.1180789232184729E-4</v>
      </c>
      <c r="F24" s="11">
        <v>980700000</v>
      </c>
      <c r="H24" s="28" t="s">
        <v>102</v>
      </c>
      <c r="I24" s="34" t="s">
        <v>318</v>
      </c>
      <c r="J24" s="11">
        <f>VLOOKUP(I24,'OTR jbr'!$C$13:$E$350,3,FALSE)</f>
        <v>617200000</v>
      </c>
      <c r="K24" s="22">
        <f t="shared" si="9"/>
        <v>100000</v>
      </c>
      <c r="L24" s="12">
        <f t="shared" si="10"/>
        <v>1.6204829039057067E-4</v>
      </c>
      <c r="M24" s="11">
        <v>617100000</v>
      </c>
    </row>
    <row r="25" spans="1:19">
      <c r="A25" s="11" t="s">
        <v>55</v>
      </c>
      <c r="B25" s="11" t="s">
        <v>289</v>
      </c>
      <c r="C25" s="11">
        <f>VLOOKUP(B25,'OTR jbr'!$C$13:$E$350,3,FALSE)</f>
        <v>984500000</v>
      </c>
      <c r="D25" s="22">
        <f t="shared" si="15"/>
        <v>700000</v>
      </c>
      <c r="E25" s="12">
        <f t="shared" si="16"/>
        <v>7.1152673307572911E-4</v>
      </c>
      <c r="F25" s="11">
        <v>983800000</v>
      </c>
      <c r="H25" s="28" t="s">
        <v>103</v>
      </c>
      <c r="I25" s="34" t="s">
        <v>319</v>
      </c>
      <c r="J25" s="11">
        <f>VLOOKUP(I25,'OTR jbr'!$C$13:$E$350,3,FALSE)</f>
        <v>630000000</v>
      </c>
      <c r="K25" s="22">
        <f t="shared" si="9"/>
        <v>100000</v>
      </c>
      <c r="L25" s="12">
        <f t="shared" si="10"/>
        <v>1.587553579933676E-4</v>
      </c>
      <c r="M25" s="11">
        <v>629900000</v>
      </c>
    </row>
    <row r="26" spans="1:19">
      <c r="A26" s="11" t="s">
        <v>243</v>
      </c>
      <c r="B26" s="11" t="s">
        <v>118</v>
      </c>
      <c r="C26" s="11">
        <f>VLOOKUP(B26,'OTR jbr'!$C$13:$E$263,3,FALSE)</f>
        <v>176800000</v>
      </c>
      <c r="D26" s="22">
        <f t="shared" ref="D26" si="17">+C26-F26</f>
        <v>0</v>
      </c>
      <c r="E26" s="12">
        <f t="shared" ref="E26" si="18">(1-(C26/F26))*-1</f>
        <v>0</v>
      </c>
      <c r="F26" s="11">
        <v>176800000</v>
      </c>
      <c r="H26" s="41" t="s">
        <v>248</v>
      </c>
      <c r="I26" s="34" t="s">
        <v>319</v>
      </c>
      <c r="J26" s="26">
        <v>633430000</v>
      </c>
      <c r="K26" s="22">
        <f t="shared" ref="K26:K27" si="19">+J26-M26</f>
        <v>172000</v>
      </c>
      <c r="L26" s="12">
        <f t="shared" ref="L26:L27" si="20">(1-(J26/M26))*-1</f>
        <v>2.7161125481245385E-4</v>
      </c>
      <c r="M26" s="11">
        <v>633258000</v>
      </c>
      <c r="O26" s="2">
        <f>M26-M25</f>
        <v>3358000</v>
      </c>
    </row>
    <row r="27" spans="1:19">
      <c r="A27" s="26" t="s">
        <v>119</v>
      </c>
      <c r="B27" s="11" t="s">
        <v>107</v>
      </c>
      <c r="C27" s="11">
        <f>VLOOKUP(B27,'OTR jbr'!$C$13:$E$263,3,FALSE)</f>
        <v>184300000</v>
      </c>
      <c r="D27" s="22">
        <f>+C27-F27</f>
        <v>0</v>
      </c>
      <c r="E27" s="12">
        <f>(1-(C27/F27))*-1</f>
        <v>0</v>
      </c>
      <c r="F27" s="11">
        <v>184300000</v>
      </c>
      <c r="H27" s="41" t="s">
        <v>250</v>
      </c>
      <c r="I27" s="34" t="s">
        <v>319</v>
      </c>
      <c r="J27" s="11">
        <f>632418000+100000</f>
        <v>632518000</v>
      </c>
      <c r="K27" s="22">
        <f t="shared" si="19"/>
        <v>100000</v>
      </c>
      <c r="L27" s="12">
        <f t="shared" si="20"/>
        <v>1.5812326657371756E-4</v>
      </c>
      <c r="M27" s="11">
        <v>632418000</v>
      </c>
      <c r="O27" s="2">
        <f>M27-M25</f>
        <v>2518000</v>
      </c>
    </row>
    <row r="28" spans="1:19">
      <c r="A28" s="138" t="s">
        <v>564</v>
      </c>
      <c r="B28" s="11" t="s">
        <v>107</v>
      </c>
      <c r="C28" s="11">
        <v>184837000</v>
      </c>
      <c r="D28" s="22">
        <f>+C28-F28</f>
        <v>0</v>
      </c>
      <c r="E28" s="12">
        <f>(1-(C28/F28))*-1</f>
        <v>0</v>
      </c>
      <c r="F28" s="11">
        <v>184837000</v>
      </c>
      <c r="H28" s="28" t="s">
        <v>104</v>
      </c>
      <c r="I28" s="34" t="s">
        <v>320</v>
      </c>
      <c r="J28" s="11">
        <f>VLOOKUP(I28,'OTR jbr'!$C$13:$E$350,3,FALSE)</f>
        <v>620100000</v>
      </c>
      <c r="K28" s="22">
        <f t="shared" ref="K28:K34" si="21">+J28-M28</f>
        <v>0</v>
      </c>
      <c r="L28" s="12">
        <f t="shared" ref="L28:L34" si="22">(1-(J28/M28))*-1</f>
        <v>0</v>
      </c>
      <c r="M28" s="11">
        <v>620100000</v>
      </c>
    </row>
    <row r="29" spans="1:19">
      <c r="A29" s="26" t="s">
        <v>108</v>
      </c>
      <c r="B29" s="11" t="s">
        <v>109</v>
      </c>
      <c r="C29" s="11">
        <f>VLOOKUP(B29,'OTR jbr'!$C$13:$E$263,3,FALSE)</f>
        <v>200500000</v>
      </c>
      <c r="D29" s="22">
        <f>+C29-F29</f>
        <v>100000</v>
      </c>
      <c r="E29" s="12">
        <f>(1-(C29/F29))*-1</f>
        <v>4.9900199600805273E-4</v>
      </c>
      <c r="F29" s="11">
        <v>200400000</v>
      </c>
      <c r="H29" s="28" t="s">
        <v>185</v>
      </c>
      <c r="I29" s="34" t="s">
        <v>321</v>
      </c>
      <c r="J29" s="11">
        <f>VLOOKUP(I29,'OTR jbr'!$C$13:$E$350,3,FALSE)</f>
        <v>618800000</v>
      </c>
      <c r="K29" s="22">
        <f t="shared" si="21"/>
        <v>0</v>
      </c>
      <c r="L29" s="12">
        <f t="shared" si="22"/>
        <v>0</v>
      </c>
      <c r="M29" s="11">
        <v>618800000</v>
      </c>
    </row>
    <row r="30" spans="1:19">
      <c r="A30" s="26" t="s">
        <v>264</v>
      </c>
      <c r="B30" s="11" t="s">
        <v>265</v>
      </c>
      <c r="C30" s="11">
        <f>VLOOKUP(B30,'OTR jbr'!$C$13:$E$263,3,FALSE)</f>
        <v>204000000</v>
      </c>
      <c r="D30" s="22">
        <f t="shared" ref="D30:D38" si="23">+C30-F30</f>
        <v>100000</v>
      </c>
      <c r="E30" s="12">
        <f t="shared" ref="E30:E38" si="24">(1-(C30/F30))*-1</f>
        <v>4.9043648847479915E-4</v>
      </c>
      <c r="F30" s="11">
        <v>203900000</v>
      </c>
      <c r="H30" s="28" t="s">
        <v>186</v>
      </c>
      <c r="I30" s="34" t="s">
        <v>322</v>
      </c>
      <c r="J30" s="11">
        <f>VLOOKUP(I30,'OTR jbr'!$C$13:$E$350,3,FALSE)</f>
        <v>621700000</v>
      </c>
      <c r="K30" s="22">
        <f t="shared" si="21"/>
        <v>100000</v>
      </c>
      <c r="L30" s="12">
        <f t="shared" si="22"/>
        <v>1.6087516087526232E-4</v>
      </c>
      <c r="M30" s="11">
        <v>621600000</v>
      </c>
    </row>
    <row r="31" spans="1:19">
      <c r="A31" s="11" t="s">
        <v>110</v>
      </c>
      <c r="B31" s="11" t="s">
        <v>111</v>
      </c>
      <c r="C31" s="11">
        <f>VLOOKUP(B31,'OTR jbr'!$C$13:$E$263,3,FALSE)</f>
        <v>250000000</v>
      </c>
      <c r="D31" s="22">
        <f t="shared" si="23"/>
        <v>100000</v>
      </c>
      <c r="E31" s="12">
        <f t="shared" si="24"/>
        <v>4.0016006402554538E-4</v>
      </c>
      <c r="F31" s="11">
        <v>249900000</v>
      </c>
      <c r="H31" s="28" t="s">
        <v>187</v>
      </c>
      <c r="I31" s="34" t="s">
        <v>323</v>
      </c>
      <c r="J31" s="11">
        <f>VLOOKUP(I31,'OTR jbr'!$C$13:$E$350,3,FALSE)</f>
        <v>543600000</v>
      </c>
      <c r="K31" s="22">
        <f t="shared" si="21"/>
        <v>200000</v>
      </c>
      <c r="L31" s="12">
        <f t="shared" si="22"/>
        <v>3.6805299963194038E-4</v>
      </c>
      <c r="M31" s="11">
        <v>543400000</v>
      </c>
    </row>
    <row r="32" spans="1:19">
      <c r="A32" s="11" t="s">
        <v>112</v>
      </c>
      <c r="B32" s="11" t="s">
        <v>113</v>
      </c>
      <c r="C32" s="11">
        <f>VLOOKUP(B32,'OTR jbr'!$C$13:$E$263,3,FALSE)</f>
        <v>252400000</v>
      </c>
      <c r="D32" s="22">
        <f t="shared" si="23"/>
        <v>100000</v>
      </c>
      <c r="E32" s="12">
        <f t="shared" si="24"/>
        <v>3.9635354736433648E-4</v>
      </c>
      <c r="F32" s="11">
        <v>252300000</v>
      </c>
      <c r="H32" s="28" t="s">
        <v>188</v>
      </c>
      <c r="I32" s="34" t="s">
        <v>324</v>
      </c>
      <c r="J32" s="11">
        <f>VLOOKUP(I32,'OTR jbr'!$C$13:$E$350,3,FALSE)</f>
        <v>546500000</v>
      </c>
      <c r="K32" s="22">
        <f t="shared" si="21"/>
        <v>300000</v>
      </c>
      <c r="L32" s="12">
        <f t="shared" si="22"/>
        <v>5.4924935920919182E-4</v>
      </c>
      <c r="M32" s="11">
        <v>546200000</v>
      </c>
    </row>
    <row r="33" spans="1:13">
      <c r="A33" s="11" t="s">
        <v>114</v>
      </c>
      <c r="B33" s="11" t="s">
        <v>115</v>
      </c>
      <c r="C33" s="11">
        <f>VLOOKUP(B33,'OTR jbr'!$C$13:$E$263,3,FALSE)</f>
        <v>266400000</v>
      </c>
      <c r="D33" s="22">
        <f t="shared" si="23"/>
        <v>100000</v>
      </c>
      <c r="E33" s="12">
        <f t="shared" si="24"/>
        <v>3.7551633496057946E-4</v>
      </c>
      <c r="F33" s="11">
        <v>266300000</v>
      </c>
      <c r="H33" s="28" t="s">
        <v>189</v>
      </c>
      <c r="I33" s="34" t="s">
        <v>325</v>
      </c>
      <c r="J33" s="11">
        <f>VLOOKUP(I33,'OTR jbr'!$C$13:$E$350,3,FALSE)</f>
        <v>533700000</v>
      </c>
      <c r="K33" s="22">
        <f t="shared" si="21"/>
        <v>300000</v>
      </c>
      <c r="L33" s="12">
        <f t="shared" si="22"/>
        <v>5.6242969628805817E-4</v>
      </c>
      <c r="M33" s="11">
        <v>533400000</v>
      </c>
    </row>
    <row r="34" spans="1:13">
      <c r="A34" s="11" t="s">
        <v>116</v>
      </c>
      <c r="B34" s="11" t="s">
        <v>117</v>
      </c>
      <c r="C34" s="11">
        <f>VLOOKUP(B34,'OTR jbr'!$C$13:$E$263,3,FALSE)</f>
        <v>269000000</v>
      </c>
      <c r="D34" s="22">
        <f t="shared" si="23"/>
        <v>100000</v>
      </c>
      <c r="E34" s="12">
        <f t="shared" si="24"/>
        <v>3.7188545927846484E-4</v>
      </c>
      <c r="F34" s="11">
        <v>268900000</v>
      </c>
      <c r="H34" s="28" t="s">
        <v>190</v>
      </c>
      <c r="I34" s="34" t="s">
        <v>326</v>
      </c>
      <c r="J34" s="11">
        <f>VLOOKUP(I34,'OTR jbr'!$C$13:$E$350,3,FALSE)</f>
        <v>536600000</v>
      </c>
      <c r="K34" s="22">
        <f t="shared" si="21"/>
        <v>200000</v>
      </c>
      <c r="L34" s="12">
        <f t="shared" si="22"/>
        <v>3.7285607755399575E-4</v>
      </c>
      <c r="M34" s="11">
        <v>536400000</v>
      </c>
    </row>
    <row r="35" spans="1:13">
      <c r="A35" s="11" t="s">
        <v>272</v>
      </c>
      <c r="B35" s="11" t="s">
        <v>273</v>
      </c>
      <c r="C35" s="11">
        <f>VLOOKUP(B35,'OTR jbr'!$C$13:$E$263,3,FALSE)</f>
        <v>240600000</v>
      </c>
      <c r="D35" s="22">
        <f t="shared" si="23"/>
        <v>100000</v>
      </c>
      <c r="E35" s="12">
        <f t="shared" si="24"/>
        <v>4.1580041580036031E-4</v>
      </c>
      <c r="F35" s="11">
        <v>240500000</v>
      </c>
      <c r="H35" s="28" t="s">
        <v>233</v>
      </c>
      <c r="I35" s="34" t="s">
        <v>327</v>
      </c>
      <c r="J35" s="11">
        <f>VLOOKUP(I35,'OTR jbr'!$C$13:$E$350,3,FALSE)</f>
        <v>477100000</v>
      </c>
      <c r="K35" s="22">
        <f t="shared" ref="K35:K36" si="25">+J35-M35</f>
        <v>1200000</v>
      </c>
      <c r="L35" s="12">
        <f t="shared" ref="L35:L36" si="26">(1-(J35/M35))*-1</f>
        <v>2.5215381382643898E-3</v>
      </c>
      <c r="M35" s="11">
        <v>475900000</v>
      </c>
    </row>
    <row r="36" spans="1:13">
      <c r="A36" s="11" t="s">
        <v>274</v>
      </c>
      <c r="B36" s="11" t="s">
        <v>275</v>
      </c>
      <c r="C36" s="11">
        <f>VLOOKUP(B36,'OTR jbr'!$C$13:$E$263,3,FALSE)</f>
        <v>243100000</v>
      </c>
      <c r="D36" s="22">
        <f t="shared" si="23"/>
        <v>100000</v>
      </c>
      <c r="E36" s="12">
        <f t="shared" si="24"/>
        <v>4.115226337448874E-4</v>
      </c>
      <c r="F36" s="11">
        <v>243000000</v>
      </c>
      <c r="H36" s="28" t="s">
        <v>234</v>
      </c>
      <c r="I36" s="34" t="s">
        <v>328</v>
      </c>
      <c r="J36" s="11">
        <f>VLOOKUP(I36,'OTR jbr'!$C$13:$E$350,3,FALSE)</f>
        <v>480100000</v>
      </c>
      <c r="K36" s="22">
        <f t="shared" si="25"/>
        <v>1100000</v>
      </c>
      <c r="L36" s="12">
        <f t="shared" si="26"/>
        <v>2.2964509394571841E-3</v>
      </c>
      <c r="M36" s="11">
        <v>479000000</v>
      </c>
    </row>
    <row r="37" spans="1:13">
      <c r="A37" s="11" t="s">
        <v>276</v>
      </c>
      <c r="B37" s="11" t="s">
        <v>277</v>
      </c>
      <c r="C37" s="11">
        <f>VLOOKUP(B37,'OTR jbr'!$C$13:$E$263,3,FALSE)</f>
        <v>257300000</v>
      </c>
      <c r="D37" s="22">
        <f t="shared" si="23"/>
        <v>200000</v>
      </c>
      <c r="E37" s="12">
        <f t="shared" si="24"/>
        <v>7.77907429015956E-4</v>
      </c>
      <c r="F37" s="11">
        <v>257100000</v>
      </c>
      <c r="H37" s="28" t="s">
        <v>191</v>
      </c>
      <c r="I37" s="28" t="s">
        <v>192</v>
      </c>
      <c r="J37" s="11">
        <f>VLOOKUP(I37,'OTR jbr'!$C$13:$E$263,3,FALSE)</f>
        <v>679700000</v>
      </c>
      <c r="K37" s="22">
        <f t="shared" ref="K37" si="27">+J37-M37</f>
        <v>1400000</v>
      </c>
      <c r="L37" s="12">
        <f t="shared" ref="L37" si="28">(1-(J37/M37))*-1</f>
        <v>2.0639834881321928E-3</v>
      </c>
      <c r="M37" s="11">
        <v>678300000</v>
      </c>
    </row>
    <row r="38" spans="1:13">
      <c r="A38" s="11" t="s">
        <v>278</v>
      </c>
      <c r="B38" s="11" t="s">
        <v>279</v>
      </c>
      <c r="C38" s="11">
        <f>VLOOKUP(B38,'OTR jbr'!$C$13:$E$263,3,FALSE)</f>
        <v>259900000</v>
      </c>
      <c r="D38" s="22">
        <f t="shared" si="23"/>
        <v>100000</v>
      </c>
      <c r="E38" s="12">
        <f t="shared" si="24"/>
        <v>3.8491147036179285E-4</v>
      </c>
      <c r="F38" s="11">
        <v>259800000</v>
      </c>
      <c r="H38" s="42" t="s">
        <v>301</v>
      </c>
      <c r="I38" s="28" t="s">
        <v>192</v>
      </c>
      <c r="J38" s="11">
        <f>680589000+1400000</f>
        <v>681989000</v>
      </c>
      <c r="K38" s="22">
        <f t="shared" ref="K38" si="29">+J38-M38</f>
        <v>1400000</v>
      </c>
      <c r="L38" s="12">
        <f t="shared" ref="L38" si="30">(1-(J38/M38))*-1</f>
        <v>2.0570417682330699E-3</v>
      </c>
      <c r="M38" s="26">
        <v>680589000</v>
      </c>
    </row>
    <row r="39" spans="1:13">
      <c r="A39" s="11" t="s">
        <v>121</v>
      </c>
      <c r="B39" s="11" t="s">
        <v>122</v>
      </c>
      <c r="C39" s="11">
        <f>VLOOKUP(B39,'OTR jbr'!$C$13:$E$263,3,FALSE)</f>
        <v>350000000</v>
      </c>
      <c r="D39" s="22">
        <f>+C39-F39</f>
        <v>0</v>
      </c>
      <c r="E39" s="12">
        <f t="shared" ref="E39:E40" si="31">(1-(C39/F39))*-1</f>
        <v>0</v>
      </c>
      <c r="F39" s="11">
        <v>350000000</v>
      </c>
      <c r="H39" s="28" t="s">
        <v>193</v>
      </c>
      <c r="I39" s="28" t="s">
        <v>194</v>
      </c>
      <c r="J39" s="11">
        <f>VLOOKUP(I39,'OTR jbr'!$C$13:$E$263,3,FALSE)</f>
        <v>684700000</v>
      </c>
      <c r="K39" s="22">
        <f t="shared" ref="K39:K58" si="32">+J39-M39</f>
        <v>1300000</v>
      </c>
      <c r="L39" s="12">
        <f t="shared" ref="L39:L58" si="33">(1-(J39/M39))*-1</f>
        <v>1.9022534386889944E-3</v>
      </c>
      <c r="M39" s="11">
        <v>683400000</v>
      </c>
    </row>
    <row r="40" spans="1:13">
      <c r="A40" s="11" t="s">
        <v>123</v>
      </c>
      <c r="B40" s="11" t="s">
        <v>124</v>
      </c>
      <c r="C40" s="11">
        <f>VLOOKUP(B40,'OTR jbr'!$C$13:$E$263,3,FALSE)</f>
        <v>354000000</v>
      </c>
      <c r="D40" s="22">
        <f t="shared" ref="D40" si="34">+C40-F40</f>
        <v>0</v>
      </c>
      <c r="E40" s="12">
        <f t="shared" si="31"/>
        <v>0</v>
      </c>
      <c r="F40" s="11">
        <v>354000000</v>
      </c>
      <c r="H40" s="28" t="s">
        <v>195</v>
      </c>
      <c r="I40" s="28" t="s">
        <v>196</v>
      </c>
      <c r="J40" s="11">
        <f>VLOOKUP(I40,'OTR jbr'!$C$13:$E$263,3,FALSE)</f>
        <v>682700000</v>
      </c>
      <c r="K40" s="22">
        <f t="shared" si="32"/>
        <v>1400000</v>
      </c>
      <c r="L40" s="12">
        <f t="shared" si="33"/>
        <v>2.0548950535741461E-3</v>
      </c>
      <c r="M40" s="11">
        <v>681300000</v>
      </c>
    </row>
    <row r="41" spans="1:13">
      <c r="A41" s="11" t="s">
        <v>125</v>
      </c>
      <c r="B41" s="11" t="s">
        <v>126</v>
      </c>
      <c r="C41" s="11">
        <f>VLOOKUP(B41,'OTR jbr'!$C$13:$E$263,3,FALSE)</f>
        <v>356800000</v>
      </c>
      <c r="D41" s="22">
        <f t="shared" ref="D41:D51" si="35">+C41-F41</f>
        <v>0</v>
      </c>
      <c r="E41" s="12">
        <f t="shared" ref="E41:E51" si="36">(1-(C41/F41))*-1</f>
        <v>0</v>
      </c>
      <c r="F41" s="11">
        <v>356800000</v>
      </c>
      <c r="H41" s="28" t="s">
        <v>197</v>
      </c>
      <c r="I41" s="28" t="s">
        <v>198</v>
      </c>
      <c r="J41" s="11">
        <f>VLOOKUP(I41,'OTR jbr'!$C$13:$E$263,3,FALSE)</f>
        <v>759200000</v>
      </c>
      <c r="K41" s="22">
        <f t="shared" si="32"/>
        <v>2100000</v>
      </c>
      <c r="L41" s="12">
        <f t="shared" si="33"/>
        <v>2.7737419099194138E-3</v>
      </c>
      <c r="M41" s="11">
        <v>757100000</v>
      </c>
    </row>
    <row r="42" spans="1:13">
      <c r="A42" s="11" t="s">
        <v>127</v>
      </c>
      <c r="B42" s="11" t="s">
        <v>128</v>
      </c>
      <c r="C42" s="11">
        <f>VLOOKUP(B42,'OTR jbr'!$C$13:$E$263,3,FALSE)</f>
        <v>360900000</v>
      </c>
      <c r="D42" s="22">
        <f t="shared" si="35"/>
        <v>0</v>
      </c>
      <c r="E42" s="12">
        <f t="shared" si="36"/>
        <v>0</v>
      </c>
      <c r="F42" s="11">
        <v>360900000</v>
      </c>
      <c r="H42" s="28" t="s">
        <v>199</v>
      </c>
      <c r="I42" s="28" t="s">
        <v>200</v>
      </c>
      <c r="J42" s="11">
        <f>VLOOKUP(I42,'OTR jbr'!$C$13:$E$263,3,FALSE)</f>
        <v>793900000</v>
      </c>
      <c r="K42" s="22">
        <f t="shared" si="32"/>
        <v>2000000</v>
      </c>
      <c r="L42" s="12">
        <f t="shared" si="33"/>
        <v>2.5255714105316684E-3</v>
      </c>
      <c r="M42" s="11">
        <v>791900000</v>
      </c>
    </row>
    <row r="43" spans="1:13">
      <c r="A43" s="11" t="s">
        <v>129</v>
      </c>
      <c r="B43" s="11" t="s">
        <v>130</v>
      </c>
      <c r="C43" s="11">
        <f>VLOOKUP(B43,'OTR jbr'!$C$13:$E$263,3,FALSE)</f>
        <v>361800000</v>
      </c>
      <c r="D43" s="22">
        <f t="shared" si="35"/>
        <v>0</v>
      </c>
      <c r="E43" s="12">
        <f t="shared" si="36"/>
        <v>0</v>
      </c>
      <c r="F43" s="11">
        <v>361800000</v>
      </c>
      <c r="H43" s="28" t="s">
        <v>201</v>
      </c>
      <c r="I43" s="28" t="s">
        <v>202</v>
      </c>
      <c r="J43" s="11">
        <f>VLOOKUP(I43,'OTR jbr'!$C$13:$E$263,3,FALSE)</f>
        <v>789000000</v>
      </c>
      <c r="K43" s="22">
        <f t="shared" si="32"/>
        <v>2000000</v>
      </c>
      <c r="L43" s="12">
        <f t="shared" si="33"/>
        <v>2.5412960609911828E-3</v>
      </c>
      <c r="M43" s="11">
        <v>787000000</v>
      </c>
    </row>
    <row r="44" spans="1:13">
      <c r="A44" s="11" t="s">
        <v>131</v>
      </c>
      <c r="B44" s="11" t="s">
        <v>132</v>
      </c>
      <c r="C44" s="11">
        <f>VLOOKUP(B44,'OTR jbr'!$C$13:$E$350,3,FALSE)</f>
        <v>375400000</v>
      </c>
      <c r="D44" s="22">
        <f t="shared" si="35"/>
        <v>200000</v>
      </c>
      <c r="E44" s="12">
        <f t="shared" si="36"/>
        <v>5.3304904051176827E-4</v>
      </c>
      <c r="F44" s="11">
        <v>375200000</v>
      </c>
      <c r="H44" s="28" t="s">
        <v>203</v>
      </c>
      <c r="I44" s="28" t="s">
        <v>204</v>
      </c>
      <c r="J44" s="11">
        <f>VLOOKUP(I44,'OTR jbr'!$C$13:$E$263,3,FALSE)</f>
        <v>585600000</v>
      </c>
      <c r="K44" s="22">
        <f t="shared" si="32"/>
        <v>100000</v>
      </c>
      <c r="L44" s="12">
        <f t="shared" si="33"/>
        <v>1.7079419299736998E-4</v>
      </c>
      <c r="M44" s="11">
        <v>585500000</v>
      </c>
    </row>
    <row r="45" spans="1:13">
      <c r="A45" s="11" t="s">
        <v>133</v>
      </c>
      <c r="B45" s="11" t="s">
        <v>134</v>
      </c>
      <c r="C45" s="11">
        <f>VLOOKUP(B45,'OTR jbr'!$C$13:$E$350,3,FALSE)</f>
        <v>419300000</v>
      </c>
      <c r="D45" s="22">
        <f t="shared" si="35"/>
        <v>200000</v>
      </c>
      <c r="E45" s="12">
        <f t="shared" si="36"/>
        <v>4.7721307563830528E-4</v>
      </c>
      <c r="F45" s="11">
        <v>419100000</v>
      </c>
      <c r="H45" s="28" t="s">
        <v>205</v>
      </c>
      <c r="I45" s="28" t="s">
        <v>206</v>
      </c>
      <c r="J45" s="11">
        <f>VLOOKUP(I45,'OTR jbr'!$C$13:$E$263,3,FALSE)</f>
        <v>603300000</v>
      </c>
      <c r="K45" s="22">
        <f t="shared" si="32"/>
        <v>300000</v>
      </c>
      <c r="L45" s="12">
        <f t="shared" si="33"/>
        <v>4.9751243781104293E-4</v>
      </c>
      <c r="M45" s="11">
        <v>603000000</v>
      </c>
    </row>
    <row r="46" spans="1:13">
      <c r="A46" s="11" t="s">
        <v>135</v>
      </c>
      <c r="B46" s="11" t="s">
        <v>136</v>
      </c>
      <c r="C46" s="11">
        <f>VLOOKUP(B46,'OTR jbr'!$C$13:$E$350,3,FALSE)</f>
        <v>428700000</v>
      </c>
      <c r="D46" s="22">
        <f t="shared" si="35"/>
        <v>200000</v>
      </c>
      <c r="E46" s="12">
        <f t="shared" si="36"/>
        <v>4.667444574095736E-4</v>
      </c>
      <c r="F46" s="11">
        <v>428500000</v>
      </c>
      <c r="H46" s="28" t="s">
        <v>207</v>
      </c>
      <c r="I46" s="28" t="s">
        <v>208</v>
      </c>
      <c r="J46" s="11">
        <f>VLOOKUP(I46,'OTR jbr'!$C$13:$E$263,3,FALSE)</f>
        <v>626400000</v>
      </c>
      <c r="K46" s="22">
        <f t="shared" si="32"/>
        <v>100000</v>
      </c>
      <c r="L46" s="12">
        <f t="shared" si="33"/>
        <v>1.5966789078714072E-4</v>
      </c>
      <c r="M46" s="11">
        <v>626300000</v>
      </c>
    </row>
    <row r="47" spans="1:13">
      <c r="A47" s="11" t="s">
        <v>137</v>
      </c>
      <c r="B47" s="11" t="s">
        <v>138</v>
      </c>
      <c r="C47" s="11">
        <f>VLOOKUP(B47,'OTR jbr'!$C$13:$E$350,3,FALSE)</f>
        <v>421800000</v>
      </c>
      <c r="D47" s="22">
        <f t="shared" si="35"/>
        <v>100000</v>
      </c>
      <c r="E47" s="12">
        <f t="shared" si="36"/>
        <v>2.3713540431580249E-4</v>
      </c>
      <c r="F47" s="11">
        <v>421700000</v>
      </c>
      <c r="H47" s="28" t="s">
        <v>209</v>
      </c>
      <c r="I47" s="28" t="s">
        <v>210</v>
      </c>
      <c r="J47" s="11">
        <f>VLOOKUP(I47,'OTR jbr'!$C$13:$E$263,3,FALSE)</f>
        <v>653200000</v>
      </c>
      <c r="K47" s="22">
        <f t="shared" si="32"/>
        <v>200000</v>
      </c>
      <c r="L47" s="12">
        <f t="shared" si="33"/>
        <v>3.0627871362942649E-4</v>
      </c>
      <c r="M47" s="11">
        <v>653000000</v>
      </c>
    </row>
    <row r="48" spans="1:13">
      <c r="A48" s="11" t="s">
        <v>139</v>
      </c>
      <c r="B48" s="11" t="s">
        <v>140</v>
      </c>
      <c r="C48" s="11">
        <f>VLOOKUP(B48,'OTR jbr'!$C$13:$E$350,3,FALSE)</f>
        <v>431700000</v>
      </c>
      <c r="D48" s="22">
        <f t="shared" si="35"/>
        <v>100000</v>
      </c>
      <c r="E48" s="12">
        <f t="shared" si="36"/>
        <v>2.3169601482853075E-4</v>
      </c>
      <c r="F48" s="11">
        <v>431600000</v>
      </c>
      <c r="H48" s="28" t="s">
        <v>211</v>
      </c>
      <c r="I48" s="28" t="s">
        <v>212</v>
      </c>
      <c r="J48" s="11">
        <f>VLOOKUP(I48,'OTR jbr'!$C$13:$E$263,3,FALSE)</f>
        <v>669100000</v>
      </c>
      <c r="K48" s="22">
        <f t="shared" si="32"/>
        <v>1400000</v>
      </c>
      <c r="L48" s="12">
        <f t="shared" si="33"/>
        <v>2.09675003744203E-3</v>
      </c>
      <c r="M48" s="11">
        <v>667700000</v>
      </c>
    </row>
    <row r="49" spans="1:14">
      <c r="A49" s="11" t="s">
        <v>141</v>
      </c>
      <c r="B49" s="11" t="s">
        <v>142</v>
      </c>
      <c r="C49" s="11">
        <f>VLOOKUP(B49,'OTR jbr'!$C$13:$E$350,3,FALSE)</f>
        <v>460300000</v>
      </c>
      <c r="D49" s="22">
        <f t="shared" si="35"/>
        <v>10300000</v>
      </c>
      <c r="E49" s="12">
        <f t="shared" si="36"/>
        <v>2.2888888888888959E-2</v>
      </c>
      <c r="F49" s="11">
        <v>450000000</v>
      </c>
      <c r="H49" s="28" t="s">
        <v>213</v>
      </c>
      <c r="I49" s="28" t="s">
        <v>214</v>
      </c>
      <c r="J49" s="11">
        <f>VLOOKUP(I49,'OTR jbr'!$C$13:$E$263,3,FALSE)</f>
        <v>635800000</v>
      </c>
      <c r="K49" s="22">
        <f t="shared" si="32"/>
        <v>100000</v>
      </c>
      <c r="L49" s="12">
        <f t="shared" si="33"/>
        <v>1.5730690577320239E-4</v>
      </c>
      <c r="M49" s="11">
        <v>635700000</v>
      </c>
    </row>
    <row r="50" spans="1:14">
      <c r="A50" s="11" t="s">
        <v>143</v>
      </c>
      <c r="B50" s="11" t="s">
        <v>144</v>
      </c>
      <c r="C50" s="11">
        <f>VLOOKUP(B50,'OTR jbr'!$C$13:$E$350,3,FALSE)</f>
        <v>464400000</v>
      </c>
      <c r="D50" s="22">
        <f t="shared" si="35"/>
        <v>10500000</v>
      </c>
      <c r="E50" s="12">
        <f t="shared" si="36"/>
        <v>2.3132848645075921E-2</v>
      </c>
      <c r="F50" s="11">
        <v>453900000</v>
      </c>
      <c r="H50" s="28" t="s">
        <v>215</v>
      </c>
      <c r="I50" s="28" t="s">
        <v>216</v>
      </c>
      <c r="J50" s="11">
        <f>VLOOKUP(I50,'OTR jbr'!$C$13:$E$263,3,FALSE)</f>
        <v>640900000</v>
      </c>
      <c r="K50" s="22">
        <f t="shared" si="32"/>
        <v>100000</v>
      </c>
      <c r="L50" s="12">
        <f t="shared" si="33"/>
        <v>1.5605493133574733E-4</v>
      </c>
      <c r="M50" s="11">
        <v>640800000</v>
      </c>
    </row>
    <row r="51" spans="1:14">
      <c r="A51" s="11" t="s">
        <v>145</v>
      </c>
      <c r="B51" s="11" t="s">
        <v>146</v>
      </c>
      <c r="C51" s="11">
        <f>VLOOKUP(B51,'OTR jbr'!$C$13:$E$350,3,FALSE)</f>
        <v>465500000</v>
      </c>
      <c r="D51" s="22">
        <f t="shared" si="35"/>
        <v>10500000</v>
      </c>
      <c r="E51" s="12">
        <f t="shared" si="36"/>
        <v>2.3076923076922995E-2</v>
      </c>
      <c r="F51" s="11">
        <v>455000000</v>
      </c>
      <c r="H51" s="28" t="s">
        <v>217</v>
      </c>
      <c r="I51" s="28" t="s">
        <v>218</v>
      </c>
      <c r="J51" s="11">
        <f>VLOOKUP(I51,'OTR jbr'!$C$13:$E$263,3,FALSE)</f>
        <v>638800000</v>
      </c>
      <c r="K51" s="22">
        <f t="shared" si="32"/>
        <v>100000</v>
      </c>
      <c r="L51" s="12">
        <f t="shared" si="33"/>
        <v>1.565680288084792E-4</v>
      </c>
      <c r="M51" s="11">
        <v>638700000</v>
      </c>
    </row>
    <row r="52" spans="1:14">
      <c r="A52" s="11" t="s">
        <v>147</v>
      </c>
      <c r="B52" s="11" t="s">
        <v>148</v>
      </c>
      <c r="C52" s="11">
        <f>VLOOKUP(B52,'OTR jbr'!$C$13:$E$350,3,FALSE)</f>
        <v>450900000</v>
      </c>
      <c r="D52" s="22">
        <f t="shared" ref="D52:D56" si="37">+C52-F52</f>
        <v>10400000</v>
      </c>
      <c r="E52" s="12">
        <f t="shared" ref="E52:E56" si="38">(1-(C52/F52))*-1</f>
        <v>2.3609534619750239E-2</v>
      </c>
      <c r="F52" s="11">
        <v>440500000</v>
      </c>
      <c r="H52" s="28" t="s">
        <v>219</v>
      </c>
      <c r="I52" s="28" t="s">
        <v>220</v>
      </c>
      <c r="J52" s="11">
        <f>VLOOKUP(I52,'OTR jbr'!$C$13:$E$263,3,FALSE)</f>
        <v>620900000</v>
      </c>
      <c r="K52" s="22">
        <f t="shared" si="32"/>
        <v>200000</v>
      </c>
      <c r="L52" s="12">
        <f t="shared" si="33"/>
        <v>3.2221685194144811E-4</v>
      </c>
      <c r="M52" s="11">
        <v>620700000</v>
      </c>
    </row>
    <row r="53" spans="1:14">
      <c r="A53" s="11" t="s">
        <v>163</v>
      </c>
      <c r="B53" s="11" t="s">
        <v>164</v>
      </c>
      <c r="C53" s="11">
        <f>VLOOKUP(B53,'OTR jbr'!$C$13:$E$350,3,FALSE)</f>
        <v>453400000</v>
      </c>
      <c r="D53" s="22">
        <f t="shared" si="37"/>
        <v>10400000</v>
      </c>
      <c r="E53" s="12">
        <f t="shared" si="38"/>
        <v>2.3476297968397342E-2</v>
      </c>
      <c r="F53" s="11">
        <v>443000000</v>
      </c>
      <c r="H53" s="28" t="s">
        <v>221</v>
      </c>
      <c r="I53" s="28" t="s">
        <v>222</v>
      </c>
      <c r="J53" s="11">
        <f>VLOOKUP(I53,'OTR jbr'!$C$13:$E$263,3,FALSE)</f>
        <v>630200000</v>
      </c>
      <c r="K53" s="22">
        <f t="shared" si="32"/>
        <v>100000</v>
      </c>
      <c r="L53" s="12">
        <f t="shared" si="33"/>
        <v>1.5870496746539509E-4</v>
      </c>
      <c r="M53" s="11">
        <v>630100000</v>
      </c>
    </row>
    <row r="54" spans="1:14">
      <c r="A54" s="11" t="s">
        <v>153</v>
      </c>
      <c r="B54" s="11" t="s">
        <v>154</v>
      </c>
      <c r="C54" s="11">
        <f>VLOOKUP(B54,'OTR jbr'!$C$13:$E$350,3,FALSE)</f>
        <v>462800000</v>
      </c>
      <c r="D54" s="22">
        <f t="shared" si="37"/>
        <v>10400000</v>
      </c>
      <c r="E54" s="12">
        <f t="shared" si="38"/>
        <v>2.2988505747126409E-2</v>
      </c>
      <c r="F54" s="11">
        <v>452400000</v>
      </c>
      <c r="H54" s="28" t="s">
        <v>223</v>
      </c>
      <c r="I54" s="28" t="s">
        <v>224</v>
      </c>
      <c r="J54" s="11">
        <f>VLOOKUP(I54,'OTR jbr'!$C$13:$E$263,3,FALSE)</f>
        <v>647600000</v>
      </c>
      <c r="K54" s="22">
        <f t="shared" si="32"/>
        <v>300000</v>
      </c>
      <c r="L54" s="12">
        <f t="shared" si="33"/>
        <v>4.6346361810600811E-4</v>
      </c>
      <c r="M54" s="11">
        <v>647300000</v>
      </c>
    </row>
    <row r="55" spans="1:14">
      <c r="A55" s="11" t="s">
        <v>149</v>
      </c>
      <c r="B55" s="11" t="s">
        <v>150</v>
      </c>
      <c r="C55" s="11">
        <f>VLOOKUP(B55,'OTR jbr'!$C$13:$E$350,3,FALSE)</f>
        <v>454900000</v>
      </c>
      <c r="D55" s="22">
        <f t="shared" si="37"/>
        <v>10500000</v>
      </c>
      <c r="E55" s="12">
        <f t="shared" si="38"/>
        <v>2.3627362736273527E-2</v>
      </c>
      <c r="F55" s="11">
        <v>444400000</v>
      </c>
      <c r="H55" s="28" t="s">
        <v>225</v>
      </c>
      <c r="I55" s="28" t="s">
        <v>226</v>
      </c>
      <c r="J55" s="11">
        <f>VLOOKUP(I55,'OTR jbr'!$C$13:$E$263,3,FALSE)</f>
        <v>663400000</v>
      </c>
      <c r="K55" s="22">
        <f t="shared" si="32"/>
        <v>1300000</v>
      </c>
      <c r="L55" s="12">
        <f t="shared" si="33"/>
        <v>1.9634496299651971E-3</v>
      </c>
      <c r="M55" s="11">
        <v>662100000</v>
      </c>
    </row>
    <row r="56" spans="1:14">
      <c r="A56" s="11" t="s">
        <v>151</v>
      </c>
      <c r="B56" s="11" t="s">
        <v>152</v>
      </c>
      <c r="C56" s="11">
        <f>VLOOKUP(B56,'OTR jbr'!$C$13:$E$350,3,FALSE)</f>
        <v>455900000</v>
      </c>
      <c r="D56" s="22">
        <f t="shared" si="37"/>
        <v>10500000</v>
      </c>
      <c r="E56" s="12">
        <f t="shared" si="38"/>
        <v>2.3574315222272046E-2</v>
      </c>
      <c r="F56" s="11">
        <v>445400000</v>
      </c>
      <c r="H56" s="28" t="s">
        <v>227</v>
      </c>
      <c r="I56" s="28" t="s">
        <v>228</v>
      </c>
      <c r="J56" s="11">
        <f>VLOOKUP(I56,'OTR jbr'!$C$13:$E$263,3,FALSE)</f>
        <v>674000000</v>
      </c>
      <c r="K56" s="22">
        <f t="shared" si="32"/>
        <v>1300000</v>
      </c>
      <c r="L56" s="12">
        <f t="shared" si="33"/>
        <v>1.932510777463925E-3</v>
      </c>
      <c r="M56" s="11">
        <v>672700000</v>
      </c>
    </row>
    <row r="57" spans="1:14">
      <c r="A57" s="11" t="s">
        <v>246</v>
      </c>
      <c r="B57" s="11" t="s">
        <v>73</v>
      </c>
      <c r="C57" s="11">
        <f>VLOOKUP(B57,'OTR jbr'!$C$13:$E$263,3,FALSE)</f>
        <v>173200000</v>
      </c>
      <c r="D57" s="22">
        <f t="shared" ref="D57" si="39">+C57-F57</f>
        <v>100000</v>
      </c>
      <c r="E57" s="12">
        <f t="shared" ref="E57" si="40">(1-(C57/F57))*-1</f>
        <v>5.7770075101104545E-4</v>
      </c>
      <c r="F57" s="11">
        <v>173100000</v>
      </c>
      <c r="H57" s="28" t="s">
        <v>229</v>
      </c>
      <c r="I57" s="28" t="s">
        <v>230</v>
      </c>
      <c r="J57" s="11">
        <f>VLOOKUP(I57,'OTR jbr'!$C$13:$E$263,3,FALSE)</f>
        <v>753600000</v>
      </c>
      <c r="K57" s="22">
        <f t="shared" si="32"/>
        <v>2100000</v>
      </c>
      <c r="L57" s="12">
        <f t="shared" si="33"/>
        <v>2.7944111776447844E-3</v>
      </c>
      <c r="M57" s="11">
        <v>751500000</v>
      </c>
      <c r="N57" s="13"/>
    </row>
    <row r="58" spans="1:14">
      <c r="A58" s="11" t="s">
        <v>2</v>
      </c>
      <c r="B58" s="26" t="s">
        <v>74</v>
      </c>
      <c r="C58" s="11">
        <f>VLOOKUP(B58,'OTR jbr'!$C$13:$E$263,3,FALSE)</f>
        <v>176500000</v>
      </c>
      <c r="D58" s="22">
        <f t="shared" ref="D58:D61" si="41">+C58-F58</f>
        <v>100000</v>
      </c>
      <c r="E58" s="12">
        <f t="shared" ref="E58:E61" si="42">(1-(C58/F58))*-1</f>
        <v>5.6689342403637433E-4</v>
      </c>
      <c r="F58" s="11">
        <v>176400000</v>
      </c>
      <c r="H58" s="28" t="s">
        <v>231</v>
      </c>
      <c r="I58" s="28" t="s">
        <v>232</v>
      </c>
      <c r="J58" s="11">
        <f>VLOOKUP(I58,'OTR jbr'!$C$13:$E$263,3,FALSE)</f>
        <v>783200000</v>
      </c>
      <c r="K58" s="22">
        <f t="shared" si="32"/>
        <v>2000000</v>
      </c>
      <c r="L58" s="12">
        <f t="shared" si="33"/>
        <v>2.5601638504864077E-3</v>
      </c>
      <c r="M58" s="11">
        <v>781200000</v>
      </c>
      <c r="N58" s="13"/>
    </row>
    <row r="59" spans="1:14">
      <c r="A59" s="11" t="s">
        <v>3</v>
      </c>
      <c r="B59" s="11" t="s">
        <v>75</v>
      </c>
      <c r="C59" s="11">
        <f>VLOOKUP(B59,'OTR jbr'!$C$13:$E$263,3,FALSE)</f>
        <v>181900000</v>
      </c>
      <c r="D59" s="22">
        <f t="shared" si="41"/>
        <v>0</v>
      </c>
      <c r="E59" s="12">
        <f t="shared" si="42"/>
        <v>0</v>
      </c>
      <c r="F59" s="11">
        <v>181900000</v>
      </c>
      <c r="H59" s="28" t="s">
        <v>174</v>
      </c>
      <c r="I59" s="28" t="s">
        <v>175</v>
      </c>
      <c r="J59" s="11">
        <f>VLOOKUP(I59,'OTR jbr'!$C$13:$E$263,3,FALSE)</f>
        <v>466700000</v>
      </c>
      <c r="K59" s="22">
        <f t="shared" ref="K59" si="43">+J59-M59</f>
        <v>600000</v>
      </c>
      <c r="L59" s="12">
        <f t="shared" ref="L59" si="44">(1-(J59/M59))*-1</f>
        <v>1.2872774082814953E-3</v>
      </c>
      <c r="M59" s="11">
        <v>466100000</v>
      </c>
      <c r="N59" s="13"/>
    </row>
    <row r="60" spans="1:14">
      <c r="A60" s="40" t="s">
        <v>255</v>
      </c>
      <c r="B60" s="11" t="s">
        <v>75</v>
      </c>
      <c r="C60" s="26">
        <v>183597000</v>
      </c>
      <c r="D60" s="22">
        <f t="shared" si="41"/>
        <v>-108000</v>
      </c>
      <c r="E60" s="12">
        <f t="shared" si="42"/>
        <v>-5.878990773250381E-4</v>
      </c>
      <c r="F60" s="11">
        <v>183705000</v>
      </c>
      <c r="H60" s="32" t="s">
        <v>8</v>
      </c>
      <c r="I60" s="32" t="s">
        <v>81</v>
      </c>
      <c r="J60" s="11">
        <f>VLOOKUP(I60,'OTR jbr'!$C$13:$E$263,3,FALSE)</f>
        <v>425400000</v>
      </c>
      <c r="K60" s="22">
        <f>+J60-M60</f>
        <v>5100000</v>
      </c>
      <c r="L60" s="12">
        <f>(1-(J60/M60))*-1</f>
        <v>1.2134189864382527E-2</v>
      </c>
      <c r="M60" s="11">
        <v>420300000</v>
      </c>
      <c r="N60" s="13"/>
    </row>
    <row r="61" spans="1:14">
      <c r="A61" s="39" t="s">
        <v>299</v>
      </c>
      <c r="B61" s="11" t="s">
        <v>75</v>
      </c>
      <c r="C61" s="26">
        <v>183597000</v>
      </c>
      <c r="D61" s="22">
        <f t="shared" si="41"/>
        <v>-453000</v>
      </c>
      <c r="E61" s="12">
        <f t="shared" si="42"/>
        <v>-2.4612876935615757E-3</v>
      </c>
      <c r="F61" s="11">
        <v>184050000</v>
      </c>
      <c r="H61" s="28" t="s">
        <v>16</v>
      </c>
      <c r="I61" s="28" t="s">
        <v>171</v>
      </c>
      <c r="J61" s="11">
        <f>VLOOKUP(I61,'OTR jbr'!$C$13:$E$263,3,FALSE)</f>
        <v>457900000</v>
      </c>
      <c r="K61" s="22">
        <f t="shared" ref="K61" si="45">+J61-M61</f>
        <v>600000</v>
      </c>
      <c r="L61" s="12">
        <f t="shared" ref="L61" si="46">(1-(J61/M61))*-1</f>
        <v>1.3120489831619508E-3</v>
      </c>
      <c r="M61" s="11">
        <v>457300000</v>
      </c>
      <c r="N61" s="13"/>
    </row>
    <row r="62" spans="1:14">
      <c r="A62" s="39" t="s">
        <v>562</v>
      </c>
      <c r="B62" s="11" t="s">
        <v>75</v>
      </c>
      <c r="C62" s="26">
        <v>182799000</v>
      </c>
      <c r="D62" s="22"/>
      <c r="E62" s="12" t="e">
        <f t="shared" ref="E62" si="47">(1-(C62/F62))*-1</f>
        <v>#DIV/0!</v>
      </c>
      <c r="F62" s="11"/>
      <c r="H62" s="28" t="s">
        <v>15</v>
      </c>
      <c r="I62" s="28" t="s">
        <v>173</v>
      </c>
      <c r="J62" s="11">
        <f>VLOOKUP(I62,'OTR jbr'!$C$13:$E$263,3,FALSE)</f>
        <v>545800000</v>
      </c>
      <c r="K62" s="22">
        <f t="shared" ref="K62:K63" si="48">+J62-M62</f>
        <v>4600000</v>
      </c>
      <c r="L62" s="12">
        <f>(1-(J62/M62))*-1</f>
        <v>8.4996304508500042E-3</v>
      </c>
      <c r="M62" s="11">
        <v>541200000</v>
      </c>
      <c r="N62" s="13"/>
    </row>
    <row r="63" spans="1:14">
      <c r="A63" s="11" t="s">
        <v>4</v>
      </c>
      <c r="B63" s="11" t="s">
        <v>76</v>
      </c>
      <c r="C63" s="11">
        <f>VLOOKUP(B63,'OTR jbr'!$C$13:$E$263,3,FALSE)</f>
        <v>196400000</v>
      </c>
      <c r="D63" s="22">
        <f>+C63-F63</f>
        <v>100000</v>
      </c>
      <c r="E63" s="12">
        <f t="shared" ref="E63:E87" si="49">(1-(C63/F63))*-1</f>
        <v>5.0942435048395573E-4</v>
      </c>
      <c r="F63" s="11">
        <v>196300000</v>
      </c>
      <c r="H63" s="32" t="s">
        <v>17</v>
      </c>
      <c r="I63" s="32" t="s">
        <v>172</v>
      </c>
      <c r="J63" s="11">
        <f>VLOOKUP(I63,'OTR jbr'!$C$13:$E$263,3,FALSE)</f>
        <v>490900000</v>
      </c>
      <c r="K63" s="22">
        <f t="shared" si="48"/>
        <v>500000</v>
      </c>
      <c r="L63" s="12">
        <f t="shared" ref="L63" si="50">(1-(J63/M63))*-1</f>
        <v>1.019575856443744E-3</v>
      </c>
      <c r="M63" s="11">
        <v>490400000</v>
      </c>
      <c r="N63" s="13"/>
    </row>
    <row r="64" spans="1:14">
      <c r="A64" s="40" t="s">
        <v>256</v>
      </c>
      <c r="B64" s="11" t="s">
        <v>76</v>
      </c>
      <c r="C64" s="11">
        <v>198097000</v>
      </c>
      <c r="D64" s="22">
        <f>+C64-F64</f>
        <v>-8000</v>
      </c>
      <c r="E64" s="12">
        <f t="shared" si="49"/>
        <v>-4.0382625375423586E-5</v>
      </c>
      <c r="F64" s="11">
        <v>198105000</v>
      </c>
      <c r="H64" s="28" t="s">
        <v>25</v>
      </c>
      <c r="I64" s="28" t="s">
        <v>416</v>
      </c>
      <c r="J64" s="11">
        <f>VLOOKUP(I64,'OTR jbr'!$C$13:$E$350,3,FALSE)</f>
        <v>246600000</v>
      </c>
      <c r="K64" s="22">
        <f t="shared" ref="K64:K67" si="51">+J64-M64</f>
        <v>700000</v>
      </c>
      <c r="L64" s="12">
        <f t="shared" ref="L64:L67" si="52">(1-(J64/M64))*-1</f>
        <v>2.8466856445710231E-3</v>
      </c>
      <c r="M64" s="11">
        <v>245900000</v>
      </c>
      <c r="N64" s="13"/>
    </row>
    <row r="65" spans="1:14">
      <c r="A65" s="40" t="s">
        <v>563</v>
      </c>
      <c r="B65" s="11" t="s">
        <v>76</v>
      </c>
      <c r="C65" s="11">
        <v>197299000</v>
      </c>
      <c r="D65" s="22"/>
      <c r="E65" s="12" t="e">
        <f t="shared" si="49"/>
        <v>#DIV/0!</v>
      </c>
      <c r="F65" s="11"/>
      <c r="H65" s="28" t="s">
        <v>26</v>
      </c>
      <c r="I65" s="28" t="s">
        <v>417</v>
      </c>
      <c r="J65" s="11">
        <f>VLOOKUP(I65,'OTR jbr'!$C$13:$E$350,3,FALSE)</f>
        <v>261600000</v>
      </c>
      <c r="K65" s="22">
        <f t="shared" si="51"/>
        <v>600000</v>
      </c>
      <c r="L65" s="12">
        <f t="shared" si="52"/>
        <v>2.2988505747125743E-3</v>
      </c>
      <c r="M65" s="11">
        <v>261000000</v>
      </c>
      <c r="N65" s="13"/>
    </row>
    <row r="66" spans="1:14">
      <c r="A66" s="11" t="s">
        <v>5</v>
      </c>
      <c r="B66" s="11" t="s">
        <v>32</v>
      </c>
      <c r="C66" s="11">
        <f>VLOOKUP(B66,'OTR jbr'!$C$13:$E$263,3,FALSE)</f>
        <v>246700000</v>
      </c>
      <c r="D66" s="22">
        <f t="shared" ref="D66:D85" si="53">+C66-F66</f>
        <v>0</v>
      </c>
      <c r="E66" s="12">
        <f t="shared" si="49"/>
        <v>0</v>
      </c>
      <c r="F66" s="11">
        <v>246700000</v>
      </c>
      <c r="H66" s="28" t="s">
        <v>22</v>
      </c>
      <c r="I66" s="28" t="s">
        <v>408</v>
      </c>
      <c r="J66" s="11">
        <f>VLOOKUP(I66,'OTR jbr'!$C$13:$E$350,3,FALSE)</f>
        <v>265600000</v>
      </c>
      <c r="K66" s="22">
        <f t="shared" si="51"/>
        <v>0</v>
      </c>
      <c r="L66" s="12">
        <f t="shared" si="52"/>
        <v>0</v>
      </c>
      <c r="M66" s="11">
        <v>265600000</v>
      </c>
      <c r="N66" s="13"/>
    </row>
    <row r="67" spans="1:14">
      <c r="A67" s="11" t="s">
        <v>33</v>
      </c>
      <c r="B67" s="11" t="s">
        <v>34</v>
      </c>
      <c r="C67" s="11">
        <f>VLOOKUP(B67,'OTR jbr'!$C$13:$E$263,3,FALSE)</f>
        <v>261700000</v>
      </c>
      <c r="D67" s="22">
        <f t="shared" si="53"/>
        <v>0</v>
      </c>
      <c r="E67" s="12">
        <f t="shared" si="49"/>
        <v>0</v>
      </c>
      <c r="F67" s="11">
        <v>261700000</v>
      </c>
      <c r="H67" s="28" t="s">
        <v>23</v>
      </c>
      <c r="I67" s="28" t="s">
        <v>409</v>
      </c>
      <c r="J67" s="11">
        <f>VLOOKUP(I67,'OTR jbr'!$C$13:$E$350,3,FALSE)</f>
        <v>280700000</v>
      </c>
      <c r="K67" s="22">
        <f t="shared" si="51"/>
        <v>0</v>
      </c>
      <c r="L67" s="12">
        <f t="shared" si="52"/>
        <v>0</v>
      </c>
      <c r="M67" s="11">
        <v>280700000</v>
      </c>
      <c r="N67" s="13"/>
    </row>
    <row r="68" spans="1:14">
      <c r="A68" s="11" t="s">
        <v>35</v>
      </c>
      <c r="B68" s="11" t="s">
        <v>36</v>
      </c>
      <c r="C68" s="11">
        <f>VLOOKUP(B68,'OTR jbr'!$C$13:$E$263,3,FALSE)</f>
        <v>269700000</v>
      </c>
      <c r="D68" s="22">
        <f t="shared" si="53"/>
        <v>100000</v>
      </c>
      <c r="E68" s="12">
        <f t="shared" si="49"/>
        <v>3.7091988130555364E-4</v>
      </c>
      <c r="F68" s="11">
        <v>269600000</v>
      </c>
      <c r="H68" s="28" t="s">
        <v>27</v>
      </c>
      <c r="I68" s="28" t="s">
        <v>411</v>
      </c>
      <c r="J68" s="11">
        <f>VLOOKUP(I68,'OTR jbr'!$C$13:$E$350,3,FALSE)</f>
        <v>294800000</v>
      </c>
      <c r="K68" s="22">
        <f>+J68-M68</f>
        <v>-100000</v>
      </c>
      <c r="L68" s="12">
        <f>(1-(J68/M68))*-1</f>
        <v>-3.3909799932185791E-4</v>
      </c>
      <c r="M68" s="11">
        <v>294900000</v>
      </c>
      <c r="N68" s="13"/>
    </row>
    <row r="69" spans="1:14">
      <c r="A69" s="11" t="s">
        <v>37</v>
      </c>
      <c r="B69" s="11" t="s">
        <v>38</v>
      </c>
      <c r="C69" s="11">
        <f>VLOOKUP(B69,'OTR jbr'!$C$13:$E$263,3,FALSE)</f>
        <v>284500000</v>
      </c>
      <c r="D69" s="22">
        <f t="shared" si="53"/>
        <v>0</v>
      </c>
      <c r="E69" s="12">
        <f t="shared" si="49"/>
        <v>0</v>
      </c>
      <c r="F69" s="11">
        <v>284500000</v>
      </c>
      <c r="H69" s="28" t="s">
        <v>28</v>
      </c>
      <c r="I69" s="28" t="s">
        <v>413</v>
      </c>
      <c r="J69" s="11">
        <f>VLOOKUP(I69,'OTR jbr'!$C$13:$E$350,3,FALSE)</f>
        <v>297300000</v>
      </c>
      <c r="K69" s="22">
        <f>+J69-M69</f>
        <v>-100000</v>
      </c>
      <c r="L69" s="12">
        <f>(1-(J69/M69))*-1</f>
        <v>-3.3624747814386957E-4</v>
      </c>
      <c r="M69" s="11">
        <v>297400000</v>
      </c>
      <c r="N69" s="13"/>
    </row>
    <row r="70" spans="1:14">
      <c r="A70" s="11" t="s">
        <v>39</v>
      </c>
      <c r="B70" s="11" t="s">
        <v>40</v>
      </c>
      <c r="C70" s="11">
        <f>VLOOKUP(B70,'OTR jbr'!$C$13:$E$263,3,FALSE)</f>
        <v>311300000</v>
      </c>
      <c r="D70" s="22">
        <f t="shared" si="53"/>
        <v>100000</v>
      </c>
      <c r="E70" s="12">
        <f t="shared" si="49"/>
        <v>3.2133676092538366E-4</v>
      </c>
      <c r="F70" s="11">
        <v>311200000</v>
      </c>
      <c r="H70" s="32" t="s">
        <v>29</v>
      </c>
      <c r="I70" s="32" t="s">
        <v>415</v>
      </c>
      <c r="J70" s="11">
        <f>VLOOKUP(I70,'OTR jbr'!$C$13:$E$350,3,FALSE)</f>
        <v>319800000</v>
      </c>
      <c r="K70" s="22">
        <f>+J70-M70</f>
        <v>0</v>
      </c>
      <c r="L70" s="12">
        <f>(1-(J70/M70))*-1</f>
        <v>0</v>
      </c>
      <c r="M70" s="11">
        <v>319800000</v>
      </c>
      <c r="N70" s="13"/>
    </row>
    <row r="71" spans="1:14">
      <c r="A71" s="11" t="s">
        <v>56</v>
      </c>
      <c r="B71" s="11" t="s">
        <v>57</v>
      </c>
      <c r="C71" s="11">
        <f>VLOOKUP(B71,'OTR jbr'!$C$13:$E$263,3,FALSE)</f>
        <v>316700000</v>
      </c>
      <c r="D71" s="22">
        <f t="shared" si="53"/>
        <v>0</v>
      </c>
      <c r="E71" s="12">
        <f t="shared" si="49"/>
        <v>0</v>
      </c>
      <c r="F71" s="11">
        <v>316700000</v>
      </c>
      <c r="H71" s="28" t="s">
        <v>241</v>
      </c>
      <c r="I71" s="28" t="s">
        <v>293</v>
      </c>
      <c r="J71" s="11">
        <f>VLOOKUP(I71,'OTR jbr'!$C$13:$E$263,3,FALSE)</f>
        <v>2615900000</v>
      </c>
      <c r="K71" s="22">
        <f t="shared" ref="K71:K74" si="54">+J71-M71</f>
        <v>2100000</v>
      </c>
      <c r="L71" s="12">
        <f t="shared" ref="L71:L74" si="55">(1-(J71/M71))*-1</f>
        <v>8.0342795929300159E-4</v>
      </c>
      <c r="M71" s="11">
        <v>2613800000</v>
      </c>
    </row>
    <row r="72" spans="1:14">
      <c r="A72" s="11" t="s">
        <v>58</v>
      </c>
      <c r="B72" s="11" t="s">
        <v>59</v>
      </c>
      <c r="C72" s="11">
        <f>VLOOKUP(B72,'OTR jbr'!$C$13:$E$263,3,FALSE)</f>
        <v>318200000</v>
      </c>
      <c r="D72" s="22">
        <f t="shared" si="53"/>
        <v>0</v>
      </c>
      <c r="E72" s="12">
        <f t="shared" si="49"/>
        <v>0</v>
      </c>
      <c r="F72" s="11">
        <v>318200000</v>
      </c>
      <c r="H72" s="28" t="s">
        <v>241</v>
      </c>
      <c r="I72" s="28" t="s">
        <v>294</v>
      </c>
      <c r="J72" s="11">
        <f>VLOOKUP(I72,'OTR jbr'!$C$13:$E$263,3,FALSE)</f>
        <v>2622100000</v>
      </c>
      <c r="K72" s="22">
        <f t="shared" si="54"/>
        <v>2300000</v>
      </c>
      <c r="L72" s="12">
        <f t="shared" si="55"/>
        <v>8.7792961294752558E-4</v>
      </c>
      <c r="M72" s="11">
        <v>2619800000</v>
      </c>
    </row>
    <row r="73" spans="1:14">
      <c r="A73" s="11" t="s">
        <v>41</v>
      </c>
      <c r="B73" s="11" t="s">
        <v>42</v>
      </c>
      <c r="C73" s="11">
        <f>VLOOKUP(B73,'OTR jbr'!$C$13:$E$263,3,FALSE)</f>
        <v>300900000</v>
      </c>
      <c r="D73" s="22">
        <f t="shared" si="53"/>
        <v>0</v>
      </c>
      <c r="E73" s="12">
        <f t="shared" si="49"/>
        <v>0</v>
      </c>
      <c r="F73" s="11">
        <v>300900000</v>
      </c>
      <c r="H73" s="28" t="s">
        <v>242</v>
      </c>
      <c r="I73" s="28" t="s">
        <v>297</v>
      </c>
      <c r="J73" s="11">
        <f>VLOOKUP(I73,'OTR jbr'!$C$13:$E$263,3,FALSE)</f>
        <v>2707500000</v>
      </c>
      <c r="K73" s="22">
        <f t="shared" si="54"/>
        <v>6500000</v>
      </c>
      <c r="L73" s="12">
        <f t="shared" si="55"/>
        <v>2.4065161051463058E-3</v>
      </c>
      <c r="M73" s="11">
        <v>2701000000</v>
      </c>
    </row>
    <row r="74" spans="1:14">
      <c r="A74" s="11" t="s">
        <v>43</v>
      </c>
      <c r="B74" s="11" t="s">
        <v>44</v>
      </c>
      <c r="C74" s="11">
        <f>VLOOKUP(B74,'OTR jbr'!$C$13:$E$263,3,FALSE)</f>
        <v>302400000</v>
      </c>
      <c r="D74" s="22">
        <f t="shared" si="53"/>
        <v>0</v>
      </c>
      <c r="E74" s="12">
        <f t="shared" si="49"/>
        <v>0</v>
      </c>
      <c r="F74" s="11">
        <v>302400000</v>
      </c>
      <c r="H74" s="28" t="s">
        <v>242</v>
      </c>
      <c r="I74" s="28" t="s">
        <v>298</v>
      </c>
      <c r="J74" s="11">
        <f>VLOOKUP(I74,'OTR jbr'!$C$13:$E$263,3,FALSE)</f>
        <v>2713700000</v>
      </c>
      <c r="K74" s="22">
        <f t="shared" si="54"/>
        <v>6800000</v>
      </c>
      <c r="L74" s="12">
        <f t="shared" si="55"/>
        <v>2.5120987107023485E-3</v>
      </c>
      <c r="M74" s="11">
        <v>2706900000</v>
      </c>
    </row>
    <row r="75" spans="1:14">
      <c r="A75" s="11" t="s">
        <v>45</v>
      </c>
      <c r="B75" s="11" t="s">
        <v>46</v>
      </c>
      <c r="C75" s="11">
        <f>VLOOKUP(B75,'OTR jbr'!$C$13:$E$263,3,FALSE)</f>
        <v>325900000</v>
      </c>
      <c r="D75" s="22">
        <f t="shared" si="53"/>
        <v>0</v>
      </c>
      <c r="E75" s="12">
        <f t="shared" si="49"/>
        <v>0</v>
      </c>
      <c r="F75" s="11">
        <v>325900000</v>
      </c>
      <c r="H75" s="31" t="s">
        <v>541</v>
      </c>
      <c r="I75" s="32" t="s">
        <v>68</v>
      </c>
      <c r="J75" s="11">
        <f>VLOOKUP(I75,'OTR jbr'!$C$13:$E$263,3,FALSE)</f>
        <v>578100000</v>
      </c>
      <c r="K75" s="22">
        <f>+J75-M75</f>
        <v>0</v>
      </c>
      <c r="L75" s="12">
        <f>(1-(J75/M75))*-1</f>
        <v>0</v>
      </c>
      <c r="M75" s="11">
        <v>578100000</v>
      </c>
    </row>
    <row r="76" spans="1:14">
      <c r="A76" s="39" t="s">
        <v>300</v>
      </c>
      <c r="B76" s="11" t="s">
        <v>46</v>
      </c>
      <c r="C76" s="11">
        <v>326149000</v>
      </c>
      <c r="D76" s="22">
        <f t="shared" si="53"/>
        <v>-34000</v>
      </c>
      <c r="E76" s="12">
        <f t="shared" si="49"/>
        <v>-1.0423596570019455E-4</v>
      </c>
      <c r="F76" s="11">
        <v>326183000</v>
      </c>
      <c r="H76" s="31" t="s">
        <v>542</v>
      </c>
      <c r="I76" s="28" t="s">
        <v>290</v>
      </c>
      <c r="J76" s="11">
        <f>VLOOKUP(I76,'OTR jbr'!$C$13:$E$263,3,FALSE)</f>
        <v>578100000</v>
      </c>
      <c r="K76" s="22">
        <f>+J76-M76</f>
        <v>0</v>
      </c>
      <c r="L76" s="12">
        <f>(1-(J76/M76))*-1</f>
        <v>0</v>
      </c>
      <c r="M76" s="11">
        <v>578100000</v>
      </c>
    </row>
    <row r="77" spans="1:14">
      <c r="A77" s="11" t="s">
        <v>47</v>
      </c>
      <c r="B77" s="11" t="s">
        <v>48</v>
      </c>
      <c r="C77" s="11">
        <f>VLOOKUP(B77,'OTR jbr'!$C$13:$E$263,3,FALSE)</f>
        <v>327400000</v>
      </c>
      <c r="D77" s="22">
        <f t="shared" si="53"/>
        <v>0</v>
      </c>
      <c r="E77" s="12">
        <f t="shared" si="49"/>
        <v>0</v>
      </c>
      <c r="F77" s="11">
        <v>327400000</v>
      </c>
      <c r="H77" s="31" t="s">
        <v>543</v>
      </c>
      <c r="I77" s="32" t="s">
        <v>302</v>
      </c>
      <c r="J77" s="11">
        <f>VLOOKUP(I77,'OTR jbr'!$C$13:$E$350,3,FALSE)</f>
        <v>678400000</v>
      </c>
      <c r="K77" s="22">
        <f>+J77-M77</f>
        <v>4100000</v>
      </c>
      <c r="L77" s="12">
        <f>(1-(J77/M77))*-1</f>
        <v>6.0803796529733667E-3</v>
      </c>
      <c r="M77" s="11">
        <v>674300000</v>
      </c>
    </row>
    <row r="78" spans="1:14">
      <c r="A78" s="11" t="s">
        <v>49</v>
      </c>
      <c r="B78" s="11" t="s">
        <v>50</v>
      </c>
      <c r="C78" s="11">
        <f>VLOOKUP(B78,'OTR jbr'!$C$13:$E$263,3,FALSE)</f>
        <v>348400000</v>
      </c>
      <c r="D78" s="22">
        <f t="shared" si="53"/>
        <v>0</v>
      </c>
      <c r="E78" s="12">
        <f t="shared" si="49"/>
        <v>0</v>
      </c>
      <c r="F78" s="11">
        <v>348400000</v>
      </c>
      <c r="H78" s="32" t="s">
        <v>69</v>
      </c>
      <c r="I78" s="32" t="s">
        <v>70</v>
      </c>
      <c r="J78" s="11">
        <f>VLOOKUP(I78,'OTR jbr'!$C$13:$E$263,3,FALSE)</f>
        <v>510100000</v>
      </c>
      <c r="K78" s="22">
        <f>+J78-M78</f>
        <v>6600000</v>
      </c>
      <c r="L78" s="12">
        <f>(1-(J78/M78))*-1</f>
        <v>1.3108242303872863E-2</v>
      </c>
      <c r="M78" s="11">
        <v>503500000</v>
      </c>
    </row>
    <row r="79" spans="1:14">
      <c r="A79" s="11" t="s">
        <v>51</v>
      </c>
      <c r="B79" s="11" t="s">
        <v>52</v>
      </c>
      <c r="C79" s="11">
        <f>VLOOKUP(B79,'OTR jbr'!$C$13:$E$263,3,FALSE)</f>
        <v>349800000</v>
      </c>
      <c r="D79" s="22">
        <f t="shared" si="53"/>
        <v>0</v>
      </c>
      <c r="E79" s="12">
        <f t="shared" si="49"/>
        <v>0</v>
      </c>
      <c r="F79" s="11">
        <v>349800000</v>
      </c>
      <c r="H79" s="32" t="s">
        <v>71</v>
      </c>
      <c r="I79" s="32" t="s">
        <v>72</v>
      </c>
      <c r="J79" s="11">
        <f>VLOOKUP(I79,'OTR jbr'!$C$13:$E$263,3,FALSE)</f>
        <v>514600000</v>
      </c>
      <c r="K79" s="22">
        <f>+J79-M79</f>
        <v>6500000</v>
      </c>
      <c r="L79" s="12">
        <f t="shared" ref="L79" si="56">(1-(J79/M79))*-1</f>
        <v>1.2792757331234084E-2</v>
      </c>
      <c r="M79" s="11">
        <v>508100000</v>
      </c>
    </row>
    <row r="80" spans="1:14">
      <c r="A80" s="11" t="s">
        <v>7</v>
      </c>
      <c r="B80" s="11" t="s">
        <v>237</v>
      </c>
      <c r="C80" s="11">
        <f>VLOOKUP(B80,'OTR jbr'!$C$13:$E$263,3,FALSE)</f>
        <v>306700000</v>
      </c>
      <c r="D80" s="22">
        <f t="shared" si="53"/>
        <v>0</v>
      </c>
      <c r="E80" s="12">
        <f t="shared" si="49"/>
        <v>0</v>
      </c>
      <c r="F80" s="11">
        <v>306700000</v>
      </c>
      <c r="H80" s="28" t="s">
        <v>167</v>
      </c>
      <c r="I80" s="28" t="s">
        <v>168</v>
      </c>
      <c r="J80" s="11">
        <f>VLOOKUP(I80,'OTR jbr'!$C$13:$E$350,3,FALSE)</f>
        <v>1865100000</v>
      </c>
      <c r="K80" s="22">
        <f t="shared" ref="K80:K81" si="57">+J80-M80</f>
        <v>600000</v>
      </c>
      <c r="L80" s="12">
        <f t="shared" ref="L80:L81" si="58">(1-(J80/M80))*-1</f>
        <v>3.2180209171350782E-4</v>
      </c>
      <c r="M80" s="11">
        <v>1864500000</v>
      </c>
    </row>
    <row r="81" spans="1:13">
      <c r="A81" s="11" t="s">
        <v>30</v>
      </c>
      <c r="B81" s="11" t="s">
        <v>177</v>
      </c>
      <c r="C81" s="11">
        <f>VLOOKUP(B81,'OTR jbr'!$C$13:$E$263,3,FALSE)</f>
        <v>311400000</v>
      </c>
      <c r="D81" s="22">
        <f t="shared" si="53"/>
        <v>400000</v>
      </c>
      <c r="E81" s="12">
        <f t="shared" si="49"/>
        <v>1.2861736334404128E-3</v>
      </c>
      <c r="F81" s="11">
        <v>311000000</v>
      </c>
      <c r="H81" s="28" t="s">
        <v>169</v>
      </c>
      <c r="I81" s="28" t="s">
        <v>170</v>
      </c>
      <c r="J81" s="11">
        <f>VLOOKUP(I81,'OTR jbr'!$C$13:$E$350,3,FALSE)</f>
        <v>1868600000</v>
      </c>
      <c r="K81" s="22">
        <f t="shared" si="57"/>
        <v>500000</v>
      </c>
      <c r="L81" s="12">
        <f t="shared" si="58"/>
        <v>2.6765162464537084E-4</v>
      </c>
      <c r="M81" s="11">
        <v>1868100000</v>
      </c>
    </row>
    <row r="82" spans="1:13">
      <c r="A82" s="40" t="s">
        <v>253</v>
      </c>
      <c r="B82" s="11" t="s">
        <v>177</v>
      </c>
      <c r="C82" s="11">
        <f>310679000+1900000+400000</f>
        <v>312979000</v>
      </c>
      <c r="D82" s="22">
        <f t="shared" si="53"/>
        <v>400000</v>
      </c>
      <c r="E82" s="12">
        <f t="shared" si="49"/>
        <v>1.279676497781379E-3</v>
      </c>
      <c r="F82" s="11">
        <v>312579000</v>
      </c>
      <c r="H82" s="28" t="s">
        <v>155</v>
      </c>
      <c r="I82" s="28" t="s">
        <v>156</v>
      </c>
      <c r="J82" s="11">
        <f>VLOOKUP(I82,'OTR jbr'!$C$13:$E$350,3,FALSE)</f>
        <v>1646900000</v>
      </c>
      <c r="K82" s="22">
        <f t="shared" ref="K82:K84" si="59">+J82-M82</f>
        <v>500000</v>
      </c>
      <c r="L82" s="12">
        <f t="shared" ref="L82:L84" si="60">(1-(J82/M82))*-1</f>
        <v>3.0369290573362129E-4</v>
      </c>
      <c r="M82" s="11">
        <v>1646400000</v>
      </c>
    </row>
    <row r="83" spans="1:13">
      <c r="A83" s="11" t="s">
        <v>31</v>
      </c>
      <c r="B83" s="11" t="s">
        <v>178</v>
      </c>
      <c r="C83" s="11">
        <f>VLOOKUP(B83,'OTR jbr'!$C$13:$E$263,3,FALSE)</f>
        <v>322100000</v>
      </c>
      <c r="D83" s="22">
        <f t="shared" si="53"/>
        <v>200000</v>
      </c>
      <c r="E83" s="12">
        <f t="shared" si="49"/>
        <v>6.213109661385996E-4</v>
      </c>
      <c r="F83" s="11">
        <v>321900000</v>
      </c>
      <c r="H83" s="28" t="s">
        <v>157</v>
      </c>
      <c r="I83" s="28" t="s">
        <v>158</v>
      </c>
      <c r="J83" s="11">
        <f>VLOOKUP(I83,'OTR jbr'!$C$13:$E$350,3,FALSE)</f>
        <v>1650400000</v>
      </c>
      <c r="K83" s="22">
        <f>+J83-M83</f>
        <v>500000</v>
      </c>
      <c r="L83" s="12">
        <f>(1-(J83/M83))*-1</f>
        <v>3.030486696162793E-4</v>
      </c>
      <c r="M83" s="11">
        <v>1649900000</v>
      </c>
    </row>
    <row r="84" spans="1:13">
      <c r="A84" s="40" t="s">
        <v>254</v>
      </c>
      <c r="B84" s="11" t="s">
        <v>178</v>
      </c>
      <c r="C84" s="11">
        <f>321479000+2000000+200000</f>
        <v>323679000</v>
      </c>
      <c r="D84" s="22">
        <f t="shared" si="53"/>
        <v>200000</v>
      </c>
      <c r="E84" s="12">
        <f t="shared" si="49"/>
        <v>6.182781571602014E-4</v>
      </c>
      <c r="F84" s="11">
        <v>323479000</v>
      </c>
      <c r="H84" s="28" t="s">
        <v>159</v>
      </c>
      <c r="I84" s="28" t="s">
        <v>160</v>
      </c>
      <c r="J84" s="11">
        <f>VLOOKUP(I84,'OTR jbr'!$C$13:$E$350,3,FALSE)</f>
        <v>1730700000</v>
      </c>
      <c r="K84" s="22">
        <f t="shared" si="59"/>
        <v>600000</v>
      </c>
      <c r="L84" s="12">
        <f t="shared" si="60"/>
        <v>3.4680076296167428E-4</v>
      </c>
      <c r="M84" s="11">
        <v>1730100000</v>
      </c>
    </row>
    <row r="85" spans="1:13">
      <c r="A85" s="33" t="s">
        <v>6</v>
      </c>
      <c r="B85" s="25" t="s">
        <v>176</v>
      </c>
      <c r="C85" s="11">
        <f>VLOOKUP(B85,'OTR jbr'!$C$13:$E$263,3,FALSE)</f>
        <v>295800000</v>
      </c>
      <c r="D85" s="22">
        <f t="shared" si="53"/>
        <v>0</v>
      </c>
      <c r="E85" s="12">
        <f t="shared" si="49"/>
        <v>0</v>
      </c>
      <c r="F85" s="11">
        <v>295800000</v>
      </c>
      <c r="H85" s="41" t="s">
        <v>251</v>
      </c>
      <c r="I85" s="28" t="s">
        <v>160</v>
      </c>
      <c r="J85" s="11">
        <f>1784400000+10600000+600000</f>
        <v>1795600000</v>
      </c>
      <c r="K85" s="22">
        <f t="shared" ref="K85:K87" si="61">+J85-M85</f>
        <v>600000</v>
      </c>
      <c r="L85" s="12">
        <f t="shared" ref="L85:L87" si="62">(1-(J85/M85))*-1</f>
        <v>3.3426183844009749E-4</v>
      </c>
      <c r="M85" s="11">
        <v>1795000000</v>
      </c>
    </row>
    <row r="86" spans="1:13">
      <c r="A86" s="26" t="s">
        <v>557</v>
      </c>
      <c r="B86" s="28" t="s">
        <v>346</v>
      </c>
      <c r="C86" s="11">
        <f>VLOOKUP(B86,'OTR jbr'!$C$13:$E$350,3,FALSE)</f>
        <v>198900000</v>
      </c>
      <c r="D86" s="22"/>
      <c r="E86" s="12" t="e">
        <f t="shared" si="49"/>
        <v>#DIV/0!</v>
      </c>
      <c r="F86" s="11"/>
      <c r="H86" s="28" t="s">
        <v>161</v>
      </c>
      <c r="I86" s="28" t="s">
        <v>162</v>
      </c>
      <c r="J86" s="11">
        <f>VLOOKUP(I86,'OTR jbr'!$C$13:$E$350,3,FALSE)</f>
        <v>1734400000</v>
      </c>
      <c r="K86" s="22">
        <f>+J86-M86</f>
        <v>700000</v>
      </c>
      <c r="L86" s="12">
        <f>(1-(J86/M86))*-1</f>
        <v>4.0376074291970099E-4</v>
      </c>
      <c r="M86" s="11">
        <v>1733700000</v>
      </c>
    </row>
    <row r="87" spans="1:13">
      <c r="A87" s="26" t="s">
        <v>556</v>
      </c>
      <c r="B87" s="28" t="s">
        <v>338</v>
      </c>
      <c r="C87" s="11">
        <f>VLOOKUP(B87,'OTR jbr'!$C$13:$E$350,3,FALSE)</f>
        <v>198900000</v>
      </c>
      <c r="D87" s="22"/>
      <c r="E87" s="12" t="e">
        <f t="shared" si="49"/>
        <v>#DIV/0!</v>
      </c>
      <c r="F87" s="11"/>
      <c r="H87" s="41" t="s">
        <v>252</v>
      </c>
      <c r="I87" s="28" t="s">
        <v>162</v>
      </c>
      <c r="J87" s="11">
        <f>1788000000+10600000+700000</f>
        <v>1799300000</v>
      </c>
      <c r="K87" s="22">
        <f t="shared" si="61"/>
        <v>700000</v>
      </c>
      <c r="L87" s="12">
        <f t="shared" si="62"/>
        <v>3.8919159346151311E-4</v>
      </c>
      <c r="M87" s="11">
        <v>1798600000</v>
      </c>
    </row>
    <row r="88" spans="1:13">
      <c r="A88" s="26" t="s">
        <v>555</v>
      </c>
      <c r="B88" s="28" t="s">
        <v>347</v>
      </c>
      <c r="C88" s="11">
        <f>VLOOKUP(B88,'OTR jbr'!$C$13:$E$350,3,FALSE)</f>
        <v>203900000</v>
      </c>
      <c r="D88" s="22"/>
      <c r="E88" s="12" t="e">
        <f>(1-(C88/F88))*-1</f>
        <v>#DIV/0!</v>
      </c>
      <c r="F88" s="11"/>
      <c r="H88" s="28" t="s">
        <v>353</v>
      </c>
      <c r="I88" s="28" t="s">
        <v>354</v>
      </c>
      <c r="J88" s="11">
        <f>VLOOKUP(I88,'OTR jbr'!$C$13:$E$350,3,FALSE)</f>
        <v>759400000</v>
      </c>
      <c r="K88" s="22">
        <f t="shared" ref="K88" si="63">+J88-M88</f>
        <v>0</v>
      </c>
      <c r="L88" s="12">
        <f t="shared" ref="L88" si="64">(1-(J88/M88))*-1</f>
        <v>0</v>
      </c>
      <c r="M88" s="11">
        <v>759400000</v>
      </c>
    </row>
    <row r="89" spans="1:13">
      <c r="A89" s="26" t="s">
        <v>554</v>
      </c>
      <c r="B89" s="28" t="s">
        <v>348</v>
      </c>
      <c r="C89" s="11">
        <f>VLOOKUP(B89,'OTR jbr'!$C$13:$E$350,3,FALSE)</f>
        <v>204900000</v>
      </c>
      <c r="D89" s="22"/>
      <c r="E89" s="12" t="e">
        <f>(1-(C89/F89))*-1</f>
        <v>#DIV/0!</v>
      </c>
      <c r="F89" s="11"/>
      <c r="H89" s="28" t="s">
        <v>355</v>
      </c>
      <c r="I89" s="28" t="s">
        <v>356</v>
      </c>
      <c r="J89" s="11">
        <f>VLOOKUP(I89,'OTR jbr'!$C$13:$E$350,3,FALSE)</f>
        <v>799400000</v>
      </c>
      <c r="K89" s="22">
        <f>+J89-M89</f>
        <v>0</v>
      </c>
      <c r="L89" s="12">
        <f>(1-(J89/M89))*-1</f>
        <v>0</v>
      </c>
      <c r="M89" s="11">
        <v>799400000</v>
      </c>
    </row>
    <row r="90" spans="1:13">
      <c r="A90" s="26" t="s">
        <v>553</v>
      </c>
      <c r="B90" s="28" t="s">
        <v>345</v>
      </c>
      <c r="C90" s="11">
        <f>VLOOKUP(B90,'OTR jbr'!$C$13:$E$350,3,FALSE)</f>
        <v>226200000</v>
      </c>
      <c r="D90" s="22"/>
      <c r="E90" s="12" t="e">
        <f>(1-(C90/F90))*-1</f>
        <v>#DIV/0!</v>
      </c>
      <c r="F90" s="11"/>
      <c r="H90" s="11" t="s">
        <v>62</v>
      </c>
      <c r="I90" s="14" t="s">
        <v>66</v>
      </c>
      <c r="J90" s="11">
        <f>VLOOKUP(I90,'OTR jbr'!$C$13:$E$263,3,FALSE)</f>
        <v>633200000</v>
      </c>
      <c r="K90" s="22">
        <f>+J90-M90</f>
        <v>0</v>
      </c>
      <c r="L90" s="12">
        <f>(1-(J90/M90))*-1</f>
        <v>0</v>
      </c>
      <c r="M90" s="11">
        <v>633200000</v>
      </c>
    </row>
    <row r="91" spans="1:13" ht="14.25" customHeight="1">
      <c r="A91" s="26" t="s">
        <v>553</v>
      </c>
      <c r="B91" s="28" t="s">
        <v>477</v>
      </c>
      <c r="C91" s="11">
        <f>VLOOKUP(B91,'OTR jbr'!$C$13:$E$350,3,FALSE)</f>
        <v>226200000</v>
      </c>
      <c r="D91" s="22"/>
      <c r="E91" s="12" t="e">
        <f>(1-(C91/F91))*-1</f>
        <v>#DIV/0!</v>
      </c>
      <c r="F91" s="11"/>
      <c r="H91" s="11" t="s">
        <v>63</v>
      </c>
      <c r="I91" s="14" t="s">
        <v>67</v>
      </c>
      <c r="J91" s="11">
        <f>VLOOKUP(I91,'OTR jbr'!$C$13:$E$263,3,FALSE)</f>
        <v>636400000</v>
      </c>
      <c r="K91" s="22">
        <f>+J91-M91</f>
        <v>0</v>
      </c>
      <c r="L91" s="12">
        <f>(1-(J91/M91))*-1</f>
        <v>0</v>
      </c>
      <c r="M91" s="11">
        <v>636400000</v>
      </c>
    </row>
    <row r="92" spans="1:13" ht="14.25" customHeight="1">
      <c r="A92" s="26" t="s">
        <v>552</v>
      </c>
      <c r="B92" s="28" t="s">
        <v>337</v>
      </c>
      <c r="C92" s="11">
        <f>VLOOKUP(B92,'OTR jbr'!$C$13:$E$350,3,FALSE)</f>
        <v>253000000</v>
      </c>
      <c r="D92" s="22"/>
      <c r="E92" s="12" t="e">
        <f>(1-(C92/F92))*-1</f>
        <v>#DIV/0!</v>
      </c>
      <c r="F92" s="11"/>
      <c r="H92" s="26" t="s">
        <v>179</v>
      </c>
      <c r="I92" s="28" t="s">
        <v>180</v>
      </c>
      <c r="J92" s="11">
        <f>VLOOKUP(I92,'OTR jbr'!$C$13:$E$263,3,FALSE)</f>
        <v>1367900000</v>
      </c>
      <c r="K92" s="22">
        <f>+J92-M92</f>
        <v>0</v>
      </c>
      <c r="L92" s="12">
        <f>(1-(J92/M92))*-1</f>
        <v>0</v>
      </c>
      <c r="M92" s="11">
        <v>1367900000</v>
      </c>
    </row>
    <row r="93" spans="1:13" ht="14.25" customHeight="1">
      <c r="A93" s="26" t="s">
        <v>551</v>
      </c>
      <c r="B93" s="28" t="s">
        <v>344</v>
      </c>
      <c r="C93" s="11">
        <f>VLOOKUP(B93,'OTR jbr'!$C$13:$E$350,3,FALSE)</f>
        <v>254100000</v>
      </c>
      <c r="D93" s="22"/>
      <c r="E93" s="12" t="e">
        <f>(1-(C93/F93))*-1</f>
        <v>#DIV/0!</v>
      </c>
      <c r="F93" s="11"/>
      <c r="H93" s="11" t="s">
        <v>181</v>
      </c>
      <c r="I93" s="28" t="s">
        <v>304</v>
      </c>
      <c r="J93" s="11">
        <f>VLOOKUP(I93,'OTR jbr'!$C$13:$E$263,3,FALSE)</f>
        <v>1159800000</v>
      </c>
      <c r="K93" s="22">
        <f t="shared" ref="K93:K95" si="65">+J93-M93</f>
        <v>0</v>
      </c>
      <c r="L93" s="12">
        <f t="shared" ref="L93:L95" si="66">(1-(J93/M93))*-1</f>
        <v>0</v>
      </c>
      <c r="M93" s="11">
        <v>1159800000</v>
      </c>
    </row>
    <row r="94" spans="1:13" ht="14.25" customHeight="1">
      <c r="A94" s="26" t="s">
        <v>550</v>
      </c>
      <c r="B94" s="28" t="s">
        <v>342</v>
      </c>
      <c r="C94" s="11">
        <f>VLOOKUP(B94,'OTR jbr'!$C$13:$E$350,3,FALSE)</f>
        <v>259200000</v>
      </c>
      <c r="D94" s="22"/>
      <c r="E94" s="12" t="e">
        <f>(1-(C94/F94))*-1</f>
        <v>#DIV/0!</v>
      </c>
      <c r="F94" s="11"/>
      <c r="H94" s="11" t="s">
        <v>182</v>
      </c>
      <c r="I94" s="28" t="s">
        <v>305</v>
      </c>
      <c r="J94" s="11">
        <f>VLOOKUP(I94,'OTR jbr'!$C$13:$E$263,3,FALSE)</f>
        <v>1210000000</v>
      </c>
      <c r="K94" s="22">
        <f t="shared" si="65"/>
        <v>4400000</v>
      </c>
      <c r="L94" s="12">
        <f t="shared" si="66"/>
        <v>3.6496350364962904E-3</v>
      </c>
      <c r="M94" s="11">
        <v>1205600000</v>
      </c>
    </row>
    <row r="95" spans="1:13" ht="14.25" customHeight="1">
      <c r="A95" s="26" t="s">
        <v>549</v>
      </c>
      <c r="B95" s="28" t="s">
        <v>343</v>
      </c>
      <c r="C95" s="11">
        <f>VLOOKUP(B95,'OTR jbr'!$C$13:$E$350,3,FALSE)</f>
        <v>260100000</v>
      </c>
      <c r="D95" s="22"/>
      <c r="E95" s="12" t="e">
        <f>(1-(C95/F95))*-1</f>
        <v>#DIV/0!</v>
      </c>
      <c r="F95" s="11"/>
      <c r="H95" s="11" t="s">
        <v>183</v>
      </c>
      <c r="I95" s="28" t="s">
        <v>184</v>
      </c>
      <c r="J95" s="11">
        <f>VLOOKUP(I95,'OTR jbr'!$C$13:$E$263,3,FALSE)</f>
        <v>706800000</v>
      </c>
      <c r="K95" s="22">
        <f t="shared" si="65"/>
        <v>0</v>
      </c>
      <c r="L95" s="12">
        <f t="shared" si="66"/>
        <v>0</v>
      </c>
      <c r="M95" s="11">
        <v>706800000</v>
      </c>
    </row>
    <row r="96" spans="1:13" ht="14.25" customHeight="1">
      <c r="A96" s="26" t="s">
        <v>548</v>
      </c>
      <c r="B96" s="28" t="s">
        <v>341</v>
      </c>
      <c r="C96" s="11">
        <f>VLOOKUP(B96,'OTR jbr'!$C$13:$E$350,3,FALSE)</f>
        <v>293700000</v>
      </c>
      <c r="D96" s="22"/>
      <c r="E96" s="12" t="e">
        <f>(1-(C96/F96))*-1</f>
        <v>#DIV/0!</v>
      </c>
      <c r="F96" s="11"/>
      <c r="H96" s="11" t="s">
        <v>79</v>
      </c>
      <c r="I96" s="34" t="s">
        <v>351</v>
      </c>
      <c r="J96" s="11">
        <f>VLOOKUP(I96,'OTR jbr'!C345:E348,3,FALSE)</f>
        <v>1090200000</v>
      </c>
      <c r="K96" s="22">
        <f>+J96-M96</f>
        <v>20800000</v>
      </c>
      <c r="L96" s="12">
        <f t="shared" ref="L96" si="67">(1-(J96/M96))*-1</f>
        <v>1.9450158967645459E-2</v>
      </c>
      <c r="M96" s="11">
        <v>1069400000</v>
      </c>
    </row>
    <row r="97" spans="1:13" ht="14.25" customHeight="1">
      <c r="A97" s="26" t="s">
        <v>548</v>
      </c>
      <c r="B97" s="28" t="s">
        <v>489</v>
      </c>
      <c r="C97" s="11">
        <f>VLOOKUP(B97,'OTR jbr'!$C$13:$E$350,3,FALSE)</f>
        <v>293700000</v>
      </c>
      <c r="D97" s="22"/>
      <c r="E97" s="12" t="e">
        <f>(1-(C97/F97))*-1</f>
        <v>#DIV/0!</v>
      </c>
      <c r="F97" s="11"/>
      <c r="H97" s="11" t="s">
        <v>80</v>
      </c>
      <c r="I97" s="28" t="s">
        <v>349</v>
      </c>
      <c r="J97" s="11">
        <f>VLOOKUP(I97,'OTR jbr'!$C$13:$E$263,3,FALSE)</f>
        <v>1052200000</v>
      </c>
      <c r="K97" s="22">
        <f>+J97-M97</f>
        <v>20300000</v>
      </c>
      <c r="L97" s="12">
        <f>(1-(J97/M97))*-1</f>
        <v>1.9672448880705407E-2</v>
      </c>
      <c r="M97" s="11">
        <v>1031900000</v>
      </c>
    </row>
    <row r="98" spans="1:13" ht="14.25" customHeight="1">
      <c r="A98" s="26" t="s">
        <v>545</v>
      </c>
      <c r="B98" s="11" t="s">
        <v>336</v>
      </c>
      <c r="C98" s="11">
        <f>VLOOKUP(B98,'OTR jbr'!$C$13:$E$350,3,FALSE)</f>
        <v>309500000</v>
      </c>
      <c r="D98" s="22"/>
      <c r="E98" s="12" t="e">
        <f t="shared" ref="E98:E103" si="68">(1-(C98/F98))*-1</f>
        <v>#DIV/0!</v>
      </c>
      <c r="F98" s="11"/>
      <c r="H98" s="15" t="s">
        <v>95</v>
      </c>
      <c r="I98" s="35" t="s">
        <v>291</v>
      </c>
      <c r="J98" s="15">
        <f>VLOOKUP(I98,'OTR jbr'!$C$13:$E$263,3,FALSE)</f>
        <v>2268600000</v>
      </c>
      <c r="K98" s="23">
        <f>+J98-M98</f>
        <v>1600000</v>
      </c>
      <c r="L98" s="24">
        <f>(1-(J98/M98))*-1</f>
        <v>7.0577856197617805E-4</v>
      </c>
      <c r="M98" s="15">
        <v>2267000000</v>
      </c>
    </row>
    <row r="99" spans="1:13" ht="14.25" customHeight="1">
      <c r="A99" s="26" t="s">
        <v>546</v>
      </c>
      <c r="B99" s="11" t="s">
        <v>479</v>
      </c>
      <c r="C99" s="11">
        <f>VLOOKUP(B99,'OTR jbr'!$C$13:$E$350,3,FALSE)</f>
        <v>309500000</v>
      </c>
      <c r="D99" s="22"/>
      <c r="E99" s="12" t="e">
        <f t="shared" si="68"/>
        <v>#DIV/0!</v>
      </c>
      <c r="F99" s="11"/>
    </row>
    <row r="100" spans="1:13" ht="14.25" customHeight="1">
      <c r="A100" s="26" t="s">
        <v>547</v>
      </c>
      <c r="B100" s="11" t="s">
        <v>339</v>
      </c>
      <c r="C100" s="11">
        <f>VLOOKUP(B100,'OTR jbr'!$C$13:$E$350,3,FALSE)</f>
        <v>315000000</v>
      </c>
      <c r="D100" s="22"/>
      <c r="E100" s="12" t="e">
        <f t="shared" si="68"/>
        <v>#DIV/0!</v>
      </c>
      <c r="F100" s="11"/>
    </row>
    <row r="101" spans="1:13" ht="14.25" customHeight="1">
      <c r="A101" s="26" t="s">
        <v>547</v>
      </c>
      <c r="B101" s="11" t="s">
        <v>490</v>
      </c>
      <c r="C101" s="11">
        <f>VLOOKUP(B101,'OTR jbr'!$C$13:$E$350,3,FALSE)</f>
        <v>315000000</v>
      </c>
      <c r="D101" s="22"/>
      <c r="E101" s="12" t="e">
        <f t="shared" si="68"/>
        <v>#DIV/0!</v>
      </c>
      <c r="F101" s="11"/>
    </row>
    <row r="102" spans="1:13" ht="14.25" customHeight="1">
      <c r="A102" s="26" t="s">
        <v>544</v>
      </c>
      <c r="B102" s="11" t="s">
        <v>340</v>
      </c>
      <c r="C102" s="11">
        <f>VLOOKUP(B102,'OTR jbr'!$C$13:$E$350,3,FALSE)</f>
        <v>309500000</v>
      </c>
      <c r="D102" s="22"/>
      <c r="E102" s="12" t="e">
        <f t="shared" si="68"/>
        <v>#DIV/0!</v>
      </c>
      <c r="F102" s="11"/>
    </row>
    <row r="103" spans="1:13" ht="14.25" customHeight="1">
      <c r="A103" s="26" t="s">
        <v>544</v>
      </c>
      <c r="B103" s="11" t="s">
        <v>492</v>
      </c>
      <c r="C103" s="11">
        <f>VLOOKUP(B103,'OTR jbr'!$C$13:$E$350,3,FALSE)</f>
        <v>309500000</v>
      </c>
      <c r="D103" s="22"/>
      <c r="E103" s="12" t="e">
        <f t="shared" si="68"/>
        <v>#DIV/0!</v>
      </c>
      <c r="F103" s="11"/>
    </row>
    <row r="104" spans="1:13" ht="14.25" customHeight="1">
      <c r="A104" s="26" t="s">
        <v>266</v>
      </c>
      <c r="B104" s="11" t="s">
        <v>258</v>
      </c>
      <c r="C104" s="11">
        <f>VLOOKUP(B104,'OTR jbr'!$C$13:$E$263,3,FALSE)</f>
        <v>241500000</v>
      </c>
      <c r="D104" s="22"/>
      <c r="E104" s="12" t="e">
        <f t="shared" ref="E104:E109" si="69">(1-(C104/F104))*-1</f>
        <v>#DIV/0!</v>
      </c>
      <c r="F104" s="11"/>
    </row>
    <row r="105" spans="1:13" ht="14.25" customHeight="1">
      <c r="A105" s="11" t="s">
        <v>267</v>
      </c>
      <c r="B105" s="11" t="s">
        <v>259</v>
      </c>
      <c r="C105" s="11">
        <f>VLOOKUP(B105,'OTR jbr'!$C$13:$E$263,3,FALSE)</f>
        <v>243900000</v>
      </c>
      <c r="D105" s="22"/>
      <c r="E105" s="12" t="e">
        <f t="shared" si="69"/>
        <v>#DIV/0!</v>
      </c>
      <c r="F105" s="11"/>
    </row>
    <row r="106" spans="1:13" ht="14.25" customHeight="1">
      <c r="A106" s="11" t="s">
        <v>268</v>
      </c>
      <c r="B106" s="11" t="s">
        <v>260</v>
      </c>
      <c r="C106" s="11">
        <f>VLOOKUP(B106,'OTR jbr'!$C$13:$E$263,3,FALSE)</f>
        <v>312200000</v>
      </c>
      <c r="D106" s="22"/>
      <c r="E106" s="12" t="e">
        <f t="shared" si="69"/>
        <v>#DIV/0!</v>
      </c>
      <c r="F106" s="11"/>
    </row>
    <row r="107" spans="1:13" ht="14.25" customHeight="1">
      <c r="A107" s="11" t="s">
        <v>269</v>
      </c>
      <c r="B107" s="11" t="s">
        <v>261</v>
      </c>
      <c r="C107" s="11">
        <f>VLOOKUP(B107,'OTR jbr'!$C$13:$E$263,3,FALSE)</f>
        <v>287200000</v>
      </c>
      <c r="D107" s="22"/>
      <c r="E107" s="12" t="e">
        <f t="shared" si="69"/>
        <v>#DIV/0!</v>
      </c>
      <c r="F107" s="11"/>
    </row>
    <row r="108" spans="1:13" ht="15" customHeight="1">
      <c r="A108" s="11" t="s">
        <v>270</v>
      </c>
      <c r="B108" s="11" t="s">
        <v>262</v>
      </c>
      <c r="C108" s="11">
        <f>VLOOKUP(B108,'OTR jbr'!$C$13:$E$263,3,FALSE)</f>
        <v>289500000</v>
      </c>
      <c r="D108" s="22"/>
      <c r="E108" s="12" t="e">
        <f t="shared" si="69"/>
        <v>#DIV/0!</v>
      </c>
      <c r="F108" s="11"/>
    </row>
    <row r="109" spans="1:13" ht="15" customHeight="1">
      <c r="A109" s="15" t="s">
        <v>271</v>
      </c>
      <c r="B109" s="15" t="s">
        <v>263</v>
      </c>
      <c r="C109" s="15">
        <f>VLOOKUP(B109,'OTR jbr'!$C$13:$E$263,3,FALSE)</f>
        <v>364800000</v>
      </c>
      <c r="D109" s="23"/>
      <c r="E109" s="24" t="e">
        <f t="shared" si="69"/>
        <v>#DIV/0!</v>
      </c>
      <c r="F109" s="15"/>
    </row>
    <row r="111" spans="1:13">
      <c r="A111" s="16" t="s">
        <v>9</v>
      </c>
    </row>
    <row r="112" spans="1:13">
      <c r="A112" s="2" t="s">
        <v>10</v>
      </c>
    </row>
    <row r="113" spans="1:15">
      <c r="A113" s="2" t="s">
        <v>11</v>
      </c>
    </row>
    <row r="114" spans="1:15">
      <c r="A114" s="2" t="s">
        <v>12</v>
      </c>
    </row>
    <row r="118" spans="1:15">
      <c r="A118" s="17" t="s">
        <v>560</v>
      </c>
    </row>
    <row r="119" spans="1:15">
      <c r="A119" s="18"/>
    </row>
    <row r="120" spans="1:15">
      <c r="A120" s="18"/>
      <c r="H120" s="36"/>
      <c r="I120" s="36"/>
      <c r="J120" s="13"/>
      <c r="K120" s="13"/>
      <c r="L120" s="13"/>
      <c r="M120" s="13"/>
      <c r="N120" s="13"/>
      <c r="O120" s="13"/>
    </row>
    <row r="121" spans="1:15">
      <c r="A121" s="18"/>
      <c r="H121" s="38"/>
      <c r="I121" s="36"/>
      <c r="J121" s="13"/>
      <c r="K121" s="13"/>
      <c r="L121" s="37"/>
      <c r="M121" s="13"/>
      <c r="N121" s="13"/>
      <c r="O121" s="13"/>
    </row>
    <row r="122" spans="1:15">
      <c r="A122" s="18"/>
      <c r="H122" s="38"/>
      <c r="I122" s="36"/>
      <c r="J122" s="13"/>
      <c r="K122" s="13"/>
      <c r="L122" s="37"/>
      <c r="M122" s="13"/>
      <c r="N122" s="13"/>
      <c r="O122" s="13"/>
    </row>
    <row r="123" spans="1:15">
      <c r="A123" s="19" t="s">
        <v>20</v>
      </c>
      <c r="H123" s="38"/>
      <c r="I123" s="36"/>
      <c r="J123" s="13"/>
      <c r="K123" s="13"/>
      <c r="L123" s="37"/>
      <c r="M123" s="13"/>
      <c r="N123" s="13"/>
      <c r="O123" s="13"/>
    </row>
    <row r="124" spans="1:15">
      <c r="A124" s="20" t="s">
        <v>21</v>
      </c>
      <c r="H124" s="36"/>
      <c r="I124" s="36"/>
      <c r="J124" s="13"/>
      <c r="K124" s="13"/>
      <c r="L124" s="13"/>
      <c r="M124" s="13"/>
      <c r="N124" s="13"/>
      <c r="O124" s="13"/>
    </row>
    <row r="125" spans="1:15">
      <c r="H125" s="36"/>
      <c r="I125" s="36"/>
      <c r="J125" s="13"/>
      <c r="K125" s="13"/>
      <c r="L125" s="13"/>
      <c r="M125" s="13"/>
      <c r="N125" s="13"/>
      <c r="O125" s="13"/>
    </row>
    <row r="126" spans="1:15">
      <c r="H126" s="36"/>
      <c r="I126" s="36"/>
      <c r="J126" s="13"/>
      <c r="K126" s="13"/>
      <c r="L126" s="13"/>
      <c r="M126" s="13"/>
      <c r="N126" s="13"/>
      <c r="O126" s="13"/>
    </row>
    <row r="129" spans="2:6">
      <c r="B129" s="13"/>
      <c r="C129" s="13"/>
      <c r="D129" s="13"/>
      <c r="E129" s="13"/>
      <c r="F129" s="13"/>
    </row>
    <row r="130" spans="2:6">
      <c r="B130" s="13"/>
      <c r="C130" s="13"/>
      <c r="D130" s="13"/>
      <c r="E130" s="13"/>
      <c r="F130" s="13"/>
    </row>
    <row r="131" spans="2:6">
      <c r="B131" s="13"/>
      <c r="C131" s="13"/>
      <c r="D131" s="13"/>
      <c r="E131" s="13"/>
      <c r="F131" s="13"/>
    </row>
    <row r="132" spans="2:6">
      <c r="B132" s="36"/>
      <c r="C132" s="13"/>
      <c r="D132" s="13"/>
      <c r="E132" s="37"/>
      <c r="F132" s="13"/>
    </row>
    <row r="133" spans="2:6">
      <c r="B133" s="36"/>
      <c r="C133" s="13"/>
      <c r="D133" s="13"/>
      <c r="E133" s="37"/>
      <c r="F133" s="13"/>
    </row>
  </sheetData>
  <mergeCells count="7">
    <mergeCell ref="A2:M2"/>
    <mergeCell ref="A3:M3"/>
    <mergeCell ref="A4:M4"/>
    <mergeCell ref="D6:D7"/>
    <mergeCell ref="K6:K7"/>
    <mergeCell ref="A6:B7"/>
    <mergeCell ref="H6:I7"/>
  </mergeCells>
  <phoneticPr fontId="3" type="noConversion"/>
  <pageMargins left="0.222440945" right="0.118110236220472" top="1.0354330709999999" bottom="0.24803149599999999" header="0.31496062992126" footer="0.31496062992126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0EB8D-C599-4BB5-981D-CC2FA212545D}">
  <sheetPr codeName="Sheet3">
    <tabColor rgb="FF92D050"/>
    <pageSetUpPr fitToPage="1"/>
  </sheetPr>
  <dimension ref="A1:L351"/>
  <sheetViews>
    <sheetView showGridLines="0" zoomScale="60" zoomScaleNormal="60" zoomScaleSheetLayoutView="70" workbookViewId="0">
      <selection activeCell="C181" sqref="A181:XFD351"/>
    </sheetView>
  </sheetViews>
  <sheetFormatPr defaultColWidth="9.1796875" defaultRowHeight="14"/>
  <cols>
    <col min="1" max="1" width="18.54296875" style="45" customWidth="1"/>
    <col min="2" max="2" width="34.1796875" style="45" customWidth="1"/>
    <col min="3" max="4" width="17.90625" style="45" customWidth="1"/>
    <col min="5" max="5" width="18.90625" style="45" customWidth="1"/>
    <col min="6" max="6" width="17.26953125" style="45" customWidth="1"/>
    <col min="7" max="7" width="30.08984375" style="45" customWidth="1"/>
    <col min="8" max="8" width="23.1796875" style="85" customWidth="1"/>
    <col min="9" max="10" width="14.453125" style="45" hidden="1" customWidth="1"/>
    <col min="11" max="12" width="0" style="45" hidden="1" customWidth="1"/>
    <col min="13" max="16384" width="9.1796875" style="45"/>
  </cols>
  <sheetData>
    <row r="1" spans="1:12">
      <c r="A1" s="43"/>
      <c r="B1" s="43"/>
      <c r="C1" s="43"/>
      <c r="D1" s="43"/>
      <c r="E1" s="43"/>
      <c r="F1" s="43"/>
      <c r="G1" s="43"/>
      <c r="H1" s="44"/>
    </row>
    <row r="2" spans="1:12">
      <c r="A2" s="43"/>
      <c r="B2" s="43"/>
      <c r="C2" s="43"/>
      <c r="D2" s="43"/>
      <c r="E2" s="43"/>
      <c r="F2" s="43"/>
      <c r="G2" s="43"/>
      <c r="H2" s="44"/>
    </row>
    <row r="3" spans="1:12" s="43" customFormat="1">
      <c r="A3" s="46" t="s">
        <v>257</v>
      </c>
      <c r="B3" s="47"/>
      <c r="C3" s="47"/>
      <c r="D3" s="47"/>
      <c r="E3" s="47"/>
      <c r="F3" s="47"/>
      <c r="G3" s="47"/>
      <c r="H3" s="48"/>
    </row>
    <row r="4" spans="1:12" s="43" customFormat="1">
      <c r="A4" s="47" t="s">
        <v>357</v>
      </c>
      <c r="B4" s="47"/>
      <c r="C4" s="47"/>
      <c r="D4" s="47"/>
      <c r="E4" s="47"/>
      <c r="F4" s="47"/>
      <c r="G4" s="47"/>
      <c r="H4" s="48"/>
    </row>
    <row r="5" spans="1:12" s="43" customFormat="1" ht="7.5" customHeight="1">
      <c r="H5" s="44"/>
    </row>
    <row r="6" spans="1:12" s="43" customFormat="1">
      <c r="A6" s="49" t="s">
        <v>0</v>
      </c>
      <c r="B6" s="47"/>
      <c r="C6" s="47"/>
      <c r="D6" s="47"/>
      <c r="E6" s="47"/>
      <c r="F6" s="47"/>
      <c r="G6" s="47"/>
      <c r="H6" s="48"/>
    </row>
    <row r="7" spans="1:12" s="43" customFormat="1">
      <c r="A7" s="49" t="s">
        <v>244</v>
      </c>
      <c r="B7" s="47"/>
      <c r="C7" s="47"/>
      <c r="D7" s="47"/>
      <c r="E7" s="47"/>
      <c r="F7" s="47"/>
      <c r="G7" s="47"/>
      <c r="H7" s="48"/>
    </row>
    <row r="8" spans="1:12" s="43" customFormat="1">
      <c r="A8" s="49" t="s">
        <v>358</v>
      </c>
      <c r="B8" s="47"/>
      <c r="C8" s="47"/>
      <c r="D8" s="47"/>
      <c r="E8" s="47"/>
      <c r="F8" s="47"/>
      <c r="G8" s="47"/>
      <c r="H8" s="48"/>
    </row>
    <row r="9" spans="1:12" s="43" customFormat="1">
      <c r="A9" s="49" t="s">
        <v>359</v>
      </c>
      <c r="B9" s="47"/>
      <c r="C9" s="47"/>
      <c r="D9" s="47"/>
      <c r="E9" s="47"/>
      <c r="F9" s="47"/>
      <c r="G9" s="47"/>
      <c r="H9" s="48"/>
    </row>
    <row r="10" spans="1:12" s="43" customFormat="1" ht="7.5" customHeight="1">
      <c r="H10" s="44"/>
    </row>
    <row r="11" spans="1:12" s="43" customFormat="1" ht="15" customHeight="1">
      <c r="A11" s="119" t="s">
        <v>360</v>
      </c>
      <c r="B11" s="119" t="s">
        <v>1</v>
      </c>
      <c r="C11" s="50" t="s">
        <v>245</v>
      </c>
      <c r="D11" s="50"/>
      <c r="E11" s="50" t="s">
        <v>361</v>
      </c>
      <c r="F11" s="50"/>
      <c r="G11" s="120" t="s">
        <v>362</v>
      </c>
      <c r="H11" s="120" t="s">
        <v>363</v>
      </c>
    </row>
    <row r="12" spans="1:12" s="43" customFormat="1" ht="15" customHeight="1">
      <c r="A12" s="120"/>
      <c r="B12" s="120"/>
      <c r="C12" s="50" t="s">
        <v>364</v>
      </c>
      <c r="D12" s="50" t="s">
        <v>365</v>
      </c>
      <c r="E12" s="50" t="s">
        <v>364</v>
      </c>
      <c r="F12" s="50" t="s">
        <v>365</v>
      </c>
      <c r="G12" s="121"/>
      <c r="H12" s="121"/>
      <c r="K12" s="108"/>
      <c r="L12" s="108"/>
    </row>
    <row r="13" spans="1:12">
      <c r="A13" s="122" t="s">
        <v>366</v>
      </c>
      <c r="B13" s="52" t="s">
        <v>367</v>
      </c>
      <c r="C13" s="52" t="s">
        <v>118</v>
      </c>
      <c r="D13" s="52"/>
      <c r="E13" s="52">
        <v>176800000</v>
      </c>
      <c r="F13" s="53">
        <v>0</v>
      </c>
      <c r="G13" s="125"/>
      <c r="H13" s="127" t="s">
        <v>368</v>
      </c>
      <c r="I13" s="45">
        <f>VLOOKUP(C13,'Price List'!$B$8:$C$109,2,FALSE)</f>
        <v>176800000</v>
      </c>
      <c r="J13" s="45" t="e">
        <f>VLOOKUP(C13,'Price List'!$I$8:$J$98,2,FALSE)</f>
        <v>#N/A</v>
      </c>
      <c r="K13" s="108"/>
      <c r="L13" s="108"/>
    </row>
    <row r="14" spans="1:12">
      <c r="A14" s="123"/>
      <c r="B14" s="55" t="s">
        <v>369</v>
      </c>
      <c r="C14" s="55" t="s">
        <v>107</v>
      </c>
      <c r="D14" s="55" t="s">
        <v>109</v>
      </c>
      <c r="E14" s="55">
        <v>184300000</v>
      </c>
      <c r="F14" s="56">
        <v>200500000</v>
      </c>
      <c r="G14" s="126"/>
      <c r="H14" s="128"/>
      <c r="I14" s="45">
        <f>VLOOKUP(C14,'Price List'!$B$8:$C$109,2,FALSE)</f>
        <v>184300000</v>
      </c>
      <c r="J14" s="45" t="e">
        <f>VLOOKUP(C14,'Price List'!$I$8:$J$98,2,FALSE)</f>
        <v>#N/A</v>
      </c>
      <c r="K14" s="108"/>
      <c r="L14" s="108"/>
    </row>
    <row r="15" spans="1:12">
      <c r="A15" s="124"/>
      <c r="B15" s="55" t="s">
        <v>370</v>
      </c>
      <c r="C15" s="55"/>
      <c r="D15" s="55" t="s">
        <v>265</v>
      </c>
      <c r="E15" s="55">
        <v>0</v>
      </c>
      <c r="F15" s="56">
        <v>204000000</v>
      </c>
      <c r="G15" s="126"/>
      <c r="H15" s="128"/>
      <c r="I15" s="45" t="e">
        <f>VLOOKUP(C15,'Price List'!$B$8:$C$109,2,FALSE)</f>
        <v>#N/A</v>
      </c>
      <c r="J15" s="45" t="e">
        <f>VLOOKUP(C15,'Price List'!$I$8:$J$98,2,FALSE)</f>
        <v>#N/A</v>
      </c>
      <c r="K15" s="108"/>
      <c r="L15" s="108"/>
    </row>
    <row r="16" spans="1:12">
      <c r="A16" s="122" t="s">
        <v>371</v>
      </c>
      <c r="B16" s="55" t="s">
        <v>372</v>
      </c>
      <c r="C16" s="55" t="s">
        <v>111</v>
      </c>
      <c r="D16" s="55" t="s">
        <v>115</v>
      </c>
      <c r="E16" s="55">
        <v>250000000</v>
      </c>
      <c r="F16" s="56">
        <v>266400000</v>
      </c>
      <c r="G16" s="126"/>
      <c r="H16" s="128"/>
      <c r="I16" s="45">
        <f>VLOOKUP(C16,'Price List'!$B$8:$C$109,2,FALSE)</f>
        <v>250000000</v>
      </c>
      <c r="J16" s="45" t="e">
        <f>VLOOKUP(C16,'Price List'!$I$8:$J$98,2,FALSE)</f>
        <v>#N/A</v>
      </c>
      <c r="K16" s="108"/>
      <c r="L16" s="108"/>
    </row>
    <row r="17" spans="1:12">
      <c r="A17" s="123"/>
      <c r="B17" s="55" t="s">
        <v>373</v>
      </c>
      <c r="C17" s="55" t="s">
        <v>273</v>
      </c>
      <c r="D17" s="55" t="s">
        <v>277</v>
      </c>
      <c r="E17" s="55">
        <v>240600000</v>
      </c>
      <c r="F17" s="56">
        <v>257300000</v>
      </c>
      <c r="G17" s="126"/>
      <c r="H17" s="128"/>
      <c r="I17" s="45">
        <f>VLOOKUP(C17,'Price List'!$B$8:$C$109,2,FALSE)</f>
        <v>240600000</v>
      </c>
      <c r="J17" s="45" t="e">
        <f>VLOOKUP(C17,'Price List'!$I$8:$J$98,2,FALSE)</f>
        <v>#N/A</v>
      </c>
      <c r="K17" s="108"/>
      <c r="L17" s="108"/>
    </row>
    <row r="18" spans="1:12">
      <c r="A18" s="123"/>
      <c r="B18" s="55" t="s">
        <v>374</v>
      </c>
      <c r="C18" s="55" t="s">
        <v>113</v>
      </c>
      <c r="D18" s="55" t="s">
        <v>117</v>
      </c>
      <c r="E18" s="55">
        <v>252400000</v>
      </c>
      <c r="F18" s="56">
        <v>269000000</v>
      </c>
      <c r="G18" s="126"/>
      <c r="H18" s="128"/>
      <c r="I18" s="45">
        <f>VLOOKUP(C18,'Price List'!$B$8:$C$109,2,FALSE)</f>
        <v>252400000</v>
      </c>
      <c r="J18" s="45" t="e">
        <f>VLOOKUP(C18,'Price List'!$I$8:$J$98,2,FALSE)</f>
        <v>#N/A</v>
      </c>
      <c r="K18" s="108"/>
      <c r="L18" s="108"/>
    </row>
    <row r="19" spans="1:12">
      <c r="A19" s="123"/>
      <c r="B19" s="58" t="s">
        <v>375</v>
      </c>
      <c r="C19" s="58" t="s">
        <v>275</v>
      </c>
      <c r="D19" s="58" t="s">
        <v>279</v>
      </c>
      <c r="E19" s="58">
        <v>243100000</v>
      </c>
      <c r="F19" s="59">
        <v>259900000</v>
      </c>
      <c r="G19" s="126"/>
      <c r="H19" s="128"/>
      <c r="I19" s="45">
        <f>VLOOKUP(C19,'Price List'!$B$8:$C$109,2,FALSE)</f>
        <v>243100000</v>
      </c>
      <c r="J19" s="45" t="e">
        <f>VLOOKUP(C19,'Price List'!$I$8:$J$98,2,FALSE)</f>
        <v>#N/A</v>
      </c>
      <c r="K19" s="108"/>
      <c r="L19" s="108"/>
    </row>
    <row r="20" spans="1:12">
      <c r="A20" s="122" t="s">
        <v>376</v>
      </c>
      <c r="B20" s="52" t="s">
        <v>377</v>
      </c>
      <c r="C20" s="52" t="s">
        <v>73</v>
      </c>
      <c r="D20" s="52"/>
      <c r="E20" s="52">
        <v>173200000</v>
      </c>
      <c r="F20" s="60">
        <v>0</v>
      </c>
      <c r="G20" s="129"/>
      <c r="H20" s="127" t="s">
        <v>368</v>
      </c>
      <c r="I20" s="45">
        <f>VLOOKUP(C20,'Price List'!$B$8:$C$109,2,FALSE)</f>
        <v>173200000</v>
      </c>
      <c r="J20" s="45" t="e">
        <f>VLOOKUP(C20,'Price List'!$I$8:$J$98,2,FALSE)</f>
        <v>#N/A</v>
      </c>
      <c r="K20" s="108"/>
      <c r="L20" s="108"/>
    </row>
    <row r="21" spans="1:12">
      <c r="A21" s="123"/>
      <c r="B21" s="55" t="s">
        <v>367</v>
      </c>
      <c r="C21" s="55" t="s">
        <v>74</v>
      </c>
      <c r="D21" s="55"/>
      <c r="E21" s="55">
        <v>176500000</v>
      </c>
      <c r="F21" s="56">
        <v>0</v>
      </c>
      <c r="G21" s="130"/>
      <c r="H21" s="128"/>
      <c r="I21" s="45">
        <f>VLOOKUP(C21,'Price List'!$B$8:$C$109,2,FALSE)</f>
        <v>176500000</v>
      </c>
      <c r="J21" s="45" t="e">
        <f>VLOOKUP(C21,'Price List'!$I$8:$J$98,2,FALSE)</f>
        <v>#N/A</v>
      </c>
      <c r="K21" s="108"/>
      <c r="L21" s="108"/>
    </row>
    <row r="22" spans="1:12">
      <c r="A22" s="124"/>
      <c r="B22" s="63" t="s">
        <v>369</v>
      </c>
      <c r="C22" s="63" t="s">
        <v>75</v>
      </c>
      <c r="D22" s="63" t="s">
        <v>76</v>
      </c>
      <c r="E22" s="63">
        <v>181900000</v>
      </c>
      <c r="F22" s="56">
        <v>196400000</v>
      </c>
      <c r="G22" s="131"/>
      <c r="H22" s="132"/>
      <c r="I22" s="45">
        <f>VLOOKUP(C22,'Price List'!$B$8:$C$109,2,FALSE)</f>
        <v>181900000</v>
      </c>
      <c r="J22" s="45" t="e">
        <f>VLOOKUP(C22,'Price List'!$I$8:$J$98,2,FALSE)</f>
        <v>#N/A</v>
      </c>
      <c r="K22" s="108"/>
      <c r="L22" s="108"/>
    </row>
    <row r="23" spans="1:12">
      <c r="A23" s="122" t="s">
        <v>378</v>
      </c>
      <c r="B23" s="52" t="s">
        <v>379</v>
      </c>
      <c r="C23" s="52" t="s">
        <v>32</v>
      </c>
      <c r="D23" s="52" t="s">
        <v>34</v>
      </c>
      <c r="E23" s="52">
        <v>246700000</v>
      </c>
      <c r="F23" s="60">
        <v>261700000</v>
      </c>
      <c r="G23" s="129" t="s">
        <v>380</v>
      </c>
      <c r="H23" s="127" t="s">
        <v>368</v>
      </c>
      <c r="I23" s="45">
        <f>VLOOKUP(C23,'Price List'!$B$8:$C$109,2,FALSE)</f>
        <v>246700000</v>
      </c>
      <c r="J23" s="45" t="e">
        <f>VLOOKUP(C23,'Price List'!$I$8:$J$98,2,FALSE)</f>
        <v>#N/A</v>
      </c>
      <c r="K23" s="108"/>
      <c r="L23" s="108"/>
    </row>
    <row r="24" spans="1:12">
      <c r="A24" s="123"/>
      <c r="B24" s="55" t="s">
        <v>381</v>
      </c>
      <c r="C24" s="55" t="s">
        <v>36</v>
      </c>
      <c r="D24" s="55" t="s">
        <v>38</v>
      </c>
      <c r="E24" s="55">
        <v>269700000</v>
      </c>
      <c r="F24" s="56">
        <v>284500000</v>
      </c>
      <c r="G24" s="130"/>
      <c r="H24" s="128"/>
      <c r="I24" s="45">
        <f>VLOOKUP(C24,'Price List'!$B$8:$C$109,2,FALSE)</f>
        <v>269700000</v>
      </c>
      <c r="J24" s="45" t="e">
        <f>VLOOKUP(C24,'Price List'!$I$8:$J$98,2,FALSE)</f>
        <v>#N/A</v>
      </c>
      <c r="K24" s="108"/>
      <c r="L24" s="108"/>
    </row>
    <row r="25" spans="1:12">
      <c r="A25" s="123"/>
      <c r="B25" s="58" t="s">
        <v>382</v>
      </c>
      <c r="C25" s="58"/>
      <c r="D25" s="58" t="s">
        <v>40</v>
      </c>
      <c r="E25" s="58">
        <v>0</v>
      </c>
      <c r="F25" s="59">
        <v>311300000</v>
      </c>
      <c r="G25" s="130"/>
      <c r="H25" s="132"/>
      <c r="I25" s="45" t="e">
        <f>VLOOKUP(C25,'Price List'!$B$8:$C$109,2,FALSE)</f>
        <v>#N/A</v>
      </c>
      <c r="J25" s="45" t="e">
        <f>VLOOKUP(C25,'Price List'!$I$8:$J$98,2,FALSE)</f>
        <v>#N/A</v>
      </c>
      <c r="K25" s="108"/>
      <c r="L25" s="108"/>
    </row>
    <row r="26" spans="1:12" ht="14.5" customHeight="1">
      <c r="A26" s="122" t="s">
        <v>383</v>
      </c>
      <c r="B26" s="52" t="s">
        <v>384</v>
      </c>
      <c r="C26" s="52" t="s">
        <v>42</v>
      </c>
      <c r="D26" s="52" t="s">
        <v>57</v>
      </c>
      <c r="E26" s="52">
        <v>300900000</v>
      </c>
      <c r="F26" s="60">
        <v>316700000</v>
      </c>
      <c r="G26" s="129" t="s">
        <v>385</v>
      </c>
      <c r="H26" s="127" t="s">
        <v>368</v>
      </c>
      <c r="I26" s="45">
        <f>VLOOKUP(C26,'Price List'!$B$8:$C$109,2,FALSE)</f>
        <v>300900000</v>
      </c>
      <c r="J26" s="45" t="e">
        <f>VLOOKUP(C26,'Price List'!$I$8:$J$98,2,FALSE)</f>
        <v>#N/A</v>
      </c>
      <c r="K26" s="108"/>
      <c r="L26" s="108"/>
    </row>
    <row r="27" spans="1:12">
      <c r="A27" s="123"/>
      <c r="B27" s="55" t="s">
        <v>386</v>
      </c>
      <c r="C27" s="55" t="s">
        <v>44</v>
      </c>
      <c r="D27" s="55" t="s">
        <v>59</v>
      </c>
      <c r="E27" s="55">
        <v>302400000</v>
      </c>
      <c r="F27" s="56">
        <v>318200000</v>
      </c>
      <c r="G27" s="130"/>
      <c r="H27" s="128"/>
      <c r="I27" s="45">
        <f>VLOOKUP(C27,'Price List'!$B$8:$C$109,2,FALSE)</f>
        <v>302400000</v>
      </c>
      <c r="J27" s="45" t="e">
        <f>VLOOKUP(C27,'Price List'!$I$8:$J$98,2,FALSE)</f>
        <v>#N/A</v>
      </c>
      <c r="K27" s="108"/>
      <c r="L27" s="108"/>
    </row>
    <row r="28" spans="1:12">
      <c r="A28" s="123"/>
      <c r="B28" s="55" t="s">
        <v>387</v>
      </c>
      <c r="C28" s="55"/>
      <c r="D28" s="55" t="s">
        <v>46</v>
      </c>
      <c r="E28" s="55">
        <v>0</v>
      </c>
      <c r="F28" s="56">
        <v>325900000</v>
      </c>
      <c r="G28" s="130"/>
      <c r="H28" s="128"/>
      <c r="I28" s="45" t="e">
        <f>VLOOKUP(C28,'Price List'!$B$8:$C$109,2,FALSE)</f>
        <v>#N/A</v>
      </c>
      <c r="J28" s="45" t="e">
        <f>VLOOKUP(C28,'Price List'!$I$8:$J$98,2,FALSE)</f>
        <v>#N/A</v>
      </c>
      <c r="K28" s="108"/>
      <c r="L28" s="108"/>
    </row>
    <row r="29" spans="1:12">
      <c r="A29" s="123"/>
      <c r="B29" s="55" t="s">
        <v>388</v>
      </c>
      <c r="C29" s="55"/>
      <c r="D29" s="55" t="s">
        <v>48</v>
      </c>
      <c r="E29" s="55">
        <v>0</v>
      </c>
      <c r="F29" s="56">
        <v>327400000</v>
      </c>
      <c r="G29" s="130"/>
      <c r="H29" s="128"/>
      <c r="I29" s="45" t="e">
        <f>VLOOKUP(C29,'Price List'!$B$8:$C$109,2,FALSE)</f>
        <v>#N/A</v>
      </c>
      <c r="J29" s="45" t="e">
        <f>VLOOKUP(C29,'Price List'!$I$8:$J$98,2,FALSE)</f>
        <v>#N/A</v>
      </c>
      <c r="K29" s="108"/>
      <c r="L29" s="108"/>
    </row>
    <row r="30" spans="1:12">
      <c r="A30" s="123"/>
      <c r="B30" s="55" t="s">
        <v>389</v>
      </c>
      <c r="C30" s="55"/>
      <c r="D30" s="55" t="s">
        <v>50</v>
      </c>
      <c r="E30" s="55">
        <v>0</v>
      </c>
      <c r="F30" s="56">
        <v>348400000</v>
      </c>
      <c r="G30" s="130"/>
      <c r="H30" s="128"/>
      <c r="I30" s="45" t="e">
        <f>VLOOKUP(C30,'Price List'!$B$8:$C$109,2,FALSE)</f>
        <v>#N/A</v>
      </c>
      <c r="J30" s="45" t="e">
        <f>VLOOKUP(C30,'Price List'!$I$8:$J$98,2,FALSE)</f>
        <v>#N/A</v>
      </c>
      <c r="K30" s="108"/>
      <c r="L30" s="108"/>
    </row>
    <row r="31" spans="1:12">
      <c r="A31" s="124"/>
      <c r="B31" s="63" t="s">
        <v>390</v>
      </c>
      <c r="C31" s="63"/>
      <c r="D31" s="63" t="s">
        <v>52</v>
      </c>
      <c r="E31" s="63">
        <v>0</v>
      </c>
      <c r="F31" s="56">
        <v>349800000</v>
      </c>
      <c r="G31" s="131"/>
      <c r="H31" s="132"/>
      <c r="I31" s="45" t="e">
        <f>VLOOKUP(C31,'Price List'!$B$8:$C$109,2,FALSE)</f>
        <v>#N/A</v>
      </c>
      <c r="J31" s="45" t="e">
        <f>VLOOKUP(C31,'Price List'!$I$8:$J$98,2,FALSE)</f>
        <v>#N/A</v>
      </c>
      <c r="K31" s="108"/>
      <c r="L31" s="108"/>
    </row>
    <row r="32" spans="1:12">
      <c r="A32" s="122" t="s">
        <v>391</v>
      </c>
      <c r="B32" s="52" t="s">
        <v>392</v>
      </c>
      <c r="C32" s="52"/>
      <c r="D32" s="52" t="s">
        <v>122</v>
      </c>
      <c r="E32" s="52">
        <v>0</v>
      </c>
      <c r="F32" s="60">
        <v>350000000</v>
      </c>
      <c r="G32" s="129"/>
      <c r="H32" s="127" t="s">
        <v>368</v>
      </c>
      <c r="I32" s="45" t="e">
        <f>VLOOKUP(C32,'Price List'!$B$8:$C$109,2,FALSE)</f>
        <v>#N/A</v>
      </c>
      <c r="J32" s="45" t="e">
        <f>VLOOKUP(C32,'Price List'!$I$8:$J$98,2,FALSE)</f>
        <v>#N/A</v>
      </c>
      <c r="K32" s="108"/>
      <c r="L32" s="108"/>
    </row>
    <row r="33" spans="1:12">
      <c r="A33" s="123"/>
      <c r="B33" s="55" t="s">
        <v>393</v>
      </c>
      <c r="C33" s="55"/>
      <c r="D33" s="55" t="s">
        <v>126</v>
      </c>
      <c r="E33" s="55">
        <v>0</v>
      </c>
      <c r="F33" s="56">
        <v>356800000</v>
      </c>
      <c r="G33" s="130"/>
      <c r="H33" s="128"/>
      <c r="I33" s="45" t="e">
        <f>VLOOKUP(C33,'Price List'!$B$8:$C$109,2,FALSE)</f>
        <v>#N/A</v>
      </c>
      <c r="J33" s="45" t="e">
        <f>VLOOKUP(C33,'Price List'!$I$8:$J$98,2,FALSE)</f>
        <v>#N/A</v>
      </c>
      <c r="K33" s="108"/>
      <c r="L33" s="108"/>
    </row>
    <row r="34" spans="1:12">
      <c r="A34" s="123"/>
      <c r="B34" s="55" t="s">
        <v>394</v>
      </c>
      <c r="C34" s="55"/>
      <c r="D34" s="55" t="s">
        <v>124</v>
      </c>
      <c r="E34" s="55">
        <v>0</v>
      </c>
      <c r="F34" s="56">
        <v>354000000</v>
      </c>
      <c r="G34" s="130"/>
      <c r="H34" s="128"/>
      <c r="I34" s="45" t="e">
        <f>VLOOKUP(C34,'Price List'!$B$8:$C$109,2,FALSE)</f>
        <v>#N/A</v>
      </c>
      <c r="J34" s="45" t="e">
        <f>VLOOKUP(C34,'Price List'!$I$8:$J$98,2,FALSE)</f>
        <v>#N/A</v>
      </c>
      <c r="K34" s="108"/>
      <c r="L34" s="108"/>
    </row>
    <row r="35" spans="1:12">
      <c r="A35" s="124"/>
      <c r="B35" s="63" t="s">
        <v>395</v>
      </c>
      <c r="C35" s="63"/>
      <c r="D35" s="63" t="s">
        <v>128</v>
      </c>
      <c r="E35" s="63">
        <v>0</v>
      </c>
      <c r="F35" s="56">
        <v>360900000</v>
      </c>
      <c r="G35" s="131"/>
      <c r="H35" s="132"/>
      <c r="I35" s="45" t="e">
        <f>VLOOKUP(C35,'Price List'!$B$8:$C$109,2,FALSE)</f>
        <v>#N/A</v>
      </c>
      <c r="J35" s="45" t="e">
        <f>VLOOKUP(C35,'Price List'!$I$8:$J$98,2,FALSE)</f>
        <v>#N/A</v>
      </c>
      <c r="K35" s="108"/>
      <c r="L35" s="108"/>
    </row>
    <row r="36" spans="1:12" ht="14" customHeight="1">
      <c r="A36" s="122" t="s">
        <v>396</v>
      </c>
      <c r="B36" s="52" t="s">
        <v>381</v>
      </c>
      <c r="C36" s="52" t="s">
        <v>176</v>
      </c>
      <c r="D36" s="52" t="s">
        <v>237</v>
      </c>
      <c r="E36" s="52">
        <v>295800000</v>
      </c>
      <c r="F36" s="60">
        <v>306700000</v>
      </c>
      <c r="G36" s="133" t="s">
        <v>397</v>
      </c>
      <c r="H36" s="135" t="s">
        <v>368</v>
      </c>
      <c r="I36" s="45">
        <f>VLOOKUP(C36,'Price List'!$B$8:$C$109,2,FALSE)</f>
        <v>295800000</v>
      </c>
      <c r="J36" s="45" t="e">
        <f>VLOOKUP(C36,'Price List'!$I$8:$J$98,2,FALSE)</f>
        <v>#N/A</v>
      </c>
      <c r="K36" s="108"/>
      <c r="L36" s="108"/>
    </row>
    <row r="37" spans="1:12">
      <c r="A37" s="124"/>
      <c r="B37" s="63" t="s">
        <v>398</v>
      </c>
      <c r="C37" s="63" t="s">
        <v>177</v>
      </c>
      <c r="D37" s="63" t="s">
        <v>178</v>
      </c>
      <c r="E37" s="63">
        <v>311400000</v>
      </c>
      <c r="F37" s="56">
        <v>322100000</v>
      </c>
      <c r="G37" s="134"/>
      <c r="H37" s="136"/>
      <c r="I37" s="45">
        <f>VLOOKUP(C37,'Price List'!$B$8:$C$109,2,FALSE)</f>
        <v>311400000</v>
      </c>
      <c r="J37" s="45" t="e">
        <f>VLOOKUP(C37,'Price List'!$I$8:$J$98,2,FALSE)</f>
        <v>#N/A</v>
      </c>
      <c r="K37" s="108"/>
      <c r="L37" s="108"/>
    </row>
    <row r="38" spans="1:12">
      <c r="A38" s="122" t="s">
        <v>399</v>
      </c>
      <c r="B38" s="52" t="s">
        <v>400</v>
      </c>
      <c r="C38" s="52"/>
      <c r="D38" s="52" t="s">
        <v>66</v>
      </c>
      <c r="E38" s="52">
        <v>0</v>
      </c>
      <c r="F38" s="60">
        <v>633200000</v>
      </c>
      <c r="G38" s="129"/>
      <c r="H38" s="127" t="s">
        <v>401</v>
      </c>
      <c r="I38" s="45" t="e">
        <f>VLOOKUP(C38,'Price List'!$B$8:$C$109,2,FALSE)</f>
        <v>#N/A</v>
      </c>
      <c r="J38" s="45" t="e">
        <f>VLOOKUP(C38,'Price List'!$I$8:$J$98,2,FALSE)</f>
        <v>#N/A</v>
      </c>
      <c r="K38" s="108"/>
      <c r="L38" s="108"/>
    </row>
    <row r="39" spans="1:12">
      <c r="A39" s="124"/>
      <c r="B39" s="63" t="s">
        <v>400</v>
      </c>
      <c r="C39" s="63"/>
      <c r="D39" s="63" t="s">
        <v>67</v>
      </c>
      <c r="E39" s="63">
        <v>0</v>
      </c>
      <c r="F39" s="56">
        <v>636400000</v>
      </c>
      <c r="G39" s="131"/>
      <c r="H39" s="132"/>
      <c r="I39" s="45" t="e">
        <f>VLOOKUP(C39,'Price List'!$B$8:$C$109,2,FALSE)</f>
        <v>#N/A</v>
      </c>
      <c r="J39" s="45" t="e">
        <f>VLOOKUP(C39,'Price List'!$I$8:$J$98,2,FALSE)</f>
        <v>#N/A</v>
      </c>
      <c r="K39" s="108"/>
      <c r="L39" s="108"/>
    </row>
    <row r="40" spans="1:12">
      <c r="A40" s="122" t="s">
        <v>402</v>
      </c>
      <c r="B40" s="52" t="s">
        <v>403</v>
      </c>
      <c r="C40" s="52" t="s">
        <v>18</v>
      </c>
      <c r="D40" s="52"/>
      <c r="E40" s="52">
        <v>0</v>
      </c>
      <c r="F40" s="60">
        <v>0</v>
      </c>
      <c r="G40" s="129" t="s">
        <v>404</v>
      </c>
      <c r="H40" s="127" t="s">
        <v>401</v>
      </c>
      <c r="I40" s="45" t="e">
        <f>VLOOKUP(C40,'Price List'!$B$8:$C$109,2,FALSE)</f>
        <v>#N/A</v>
      </c>
      <c r="J40" s="45" t="e">
        <f>VLOOKUP(C40,'Price List'!$I$8:$J$98,2,FALSE)</f>
        <v>#N/A</v>
      </c>
      <c r="K40" s="108"/>
      <c r="L40" s="108"/>
    </row>
    <row r="41" spans="1:12">
      <c r="A41" s="124"/>
      <c r="B41" s="86" t="s">
        <v>405</v>
      </c>
      <c r="C41" s="86" t="s">
        <v>335</v>
      </c>
      <c r="D41" s="86" t="s">
        <v>334</v>
      </c>
      <c r="E41" s="86">
        <v>420300000</v>
      </c>
      <c r="F41" s="87">
        <v>442100000</v>
      </c>
      <c r="G41" s="131"/>
      <c r="H41" s="132"/>
      <c r="I41" s="45" t="e">
        <f>VLOOKUP(C41,'Price List'!$B$8:$C$109,2,FALSE)</f>
        <v>#N/A</v>
      </c>
      <c r="J41" s="45">
        <f>VLOOKUP(C41,'Price List'!$I$8:$J$98,2,FALSE)</f>
        <v>420300000</v>
      </c>
      <c r="K41" s="108"/>
      <c r="L41" s="108"/>
    </row>
    <row r="42" spans="1:12">
      <c r="A42" s="122" t="s">
        <v>406</v>
      </c>
      <c r="B42" s="88" t="s">
        <v>407</v>
      </c>
      <c r="C42" s="88" t="s">
        <v>408</v>
      </c>
      <c r="D42" s="88" t="s">
        <v>409</v>
      </c>
      <c r="E42" s="88">
        <v>265600000</v>
      </c>
      <c r="F42" s="89">
        <v>280700000</v>
      </c>
      <c r="G42" s="90"/>
      <c r="H42" s="91"/>
      <c r="I42" s="45" t="e">
        <f>VLOOKUP(C42,'Price List'!$B$8:$C$109,2,FALSE)</f>
        <v>#N/A</v>
      </c>
      <c r="J42" s="45">
        <f>VLOOKUP(C42,'Price List'!$I$8:$J$98,2,FALSE)</f>
        <v>265600000</v>
      </c>
      <c r="K42" s="108"/>
      <c r="L42" s="108"/>
    </row>
    <row r="43" spans="1:12">
      <c r="A43" s="123"/>
      <c r="B43" s="92" t="s">
        <v>410</v>
      </c>
      <c r="C43" s="92"/>
      <c r="D43" s="92" t="s">
        <v>411</v>
      </c>
      <c r="E43" s="92">
        <v>0</v>
      </c>
      <c r="F43" s="87">
        <v>294800000</v>
      </c>
      <c r="G43" s="93"/>
      <c r="H43" s="94"/>
      <c r="I43" s="45" t="e">
        <f>VLOOKUP(C43,'Price List'!$B$8:$C$109,2,FALSE)</f>
        <v>#N/A</v>
      </c>
      <c r="J43" s="45" t="e">
        <f>VLOOKUP(C43,'Price List'!$I$8:$J$98,2,FALSE)</f>
        <v>#N/A</v>
      </c>
      <c r="K43" s="108"/>
      <c r="L43" s="108"/>
    </row>
    <row r="44" spans="1:12">
      <c r="A44" s="123"/>
      <c r="B44" s="92" t="s">
        <v>412</v>
      </c>
      <c r="C44" s="92"/>
      <c r="D44" s="92" t="s">
        <v>413</v>
      </c>
      <c r="E44" s="92">
        <v>0</v>
      </c>
      <c r="F44" s="87">
        <v>297300000</v>
      </c>
      <c r="G44" s="93"/>
      <c r="H44" s="94" t="s">
        <v>368</v>
      </c>
      <c r="I44" s="45" t="e">
        <f>VLOOKUP(C44,'Price List'!$B$8:$C$109,2,FALSE)</f>
        <v>#N/A</v>
      </c>
      <c r="J44" s="45" t="e">
        <f>VLOOKUP(C44,'Price List'!$I$8:$J$98,2,FALSE)</f>
        <v>#N/A</v>
      </c>
      <c r="K44" s="108"/>
      <c r="L44" s="108"/>
    </row>
    <row r="45" spans="1:12">
      <c r="A45" s="123"/>
      <c r="B45" s="92" t="s">
        <v>414</v>
      </c>
      <c r="C45" s="92"/>
      <c r="D45" s="92" t="s">
        <v>415</v>
      </c>
      <c r="E45" s="92">
        <v>0</v>
      </c>
      <c r="F45" s="87">
        <v>319800000</v>
      </c>
      <c r="G45" s="93"/>
      <c r="H45" s="94"/>
      <c r="I45" s="45" t="e">
        <f>VLOOKUP(C45,'Price List'!$B$8:$C$109,2,FALSE)</f>
        <v>#N/A</v>
      </c>
      <c r="J45" s="45" t="e">
        <f>VLOOKUP(C45,'Price List'!$I$8:$J$98,2,FALSE)</f>
        <v>#N/A</v>
      </c>
      <c r="K45" s="108"/>
      <c r="L45" s="108"/>
    </row>
    <row r="46" spans="1:12">
      <c r="A46" s="124"/>
      <c r="B46" s="86" t="s">
        <v>369</v>
      </c>
      <c r="C46" s="86" t="s">
        <v>416</v>
      </c>
      <c r="D46" s="86" t="s">
        <v>417</v>
      </c>
      <c r="E46" s="86">
        <v>246600000</v>
      </c>
      <c r="F46" s="87">
        <v>261600000</v>
      </c>
      <c r="G46" s="95"/>
      <c r="H46" s="96"/>
      <c r="I46" s="45" t="e">
        <f>VLOOKUP(C46,'Price List'!$B$8:$C$109,2,FALSE)</f>
        <v>#N/A</v>
      </c>
      <c r="J46" s="45">
        <f>VLOOKUP(C46,'Price List'!$I$8:$J$98,2,FALSE)</f>
        <v>246600000</v>
      </c>
      <c r="K46" s="108"/>
      <c r="L46" s="108"/>
    </row>
    <row r="47" spans="1:12">
      <c r="A47" s="66" t="s">
        <v>418</v>
      </c>
      <c r="B47" s="52" t="s">
        <v>419</v>
      </c>
      <c r="C47" s="52" t="s">
        <v>304</v>
      </c>
      <c r="D47" s="52" t="s">
        <v>305</v>
      </c>
      <c r="E47" s="52">
        <v>1159800000</v>
      </c>
      <c r="F47" s="60">
        <v>1210000000</v>
      </c>
      <c r="G47" s="129"/>
      <c r="H47" s="127" t="s">
        <v>368</v>
      </c>
      <c r="I47" s="45" t="e">
        <f>VLOOKUP(C47,'Price List'!$B$8:$C$109,2,FALSE)</f>
        <v>#N/A</v>
      </c>
      <c r="J47" s="45">
        <f>VLOOKUP(C47,'Price List'!$I$8:$J$98,2,FALSE)</f>
        <v>1159800000</v>
      </c>
      <c r="K47" s="108"/>
      <c r="L47" s="108"/>
    </row>
    <row r="48" spans="1:12">
      <c r="A48" s="67" t="s">
        <v>420</v>
      </c>
      <c r="B48" s="63" t="s">
        <v>421</v>
      </c>
      <c r="C48" s="63" t="s">
        <v>235</v>
      </c>
      <c r="D48" s="63" t="s">
        <v>236</v>
      </c>
      <c r="E48" s="63">
        <v>0</v>
      </c>
      <c r="F48" s="56">
        <v>0</v>
      </c>
      <c r="G48" s="131"/>
      <c r="H48" s="132"/>
      <c r="I48" s="45" t="e">
        <f>VLOOKUP(C48,'Price List'!$B$8:$C$109,2,FALSE)</f>
        <v>#N/A</v>
      </c>
      <c r="J48" s="45" t="e">
        <f>VLOOKUP(C48,'Price List'!$I$8:$J$98,2,FALSE)</f>
        <v>#N/A</v>
      </c>
      <c r="K48" s="108"/>
      <c r="L48" s="108"/>
    </row>
    <row r="49" spans="1:12" ht="14.5" customHeight="1">
      <c r="A49" s="122" t="s">
        <v>422</v>
      </c>
      <c r="B49" s="52" t="s">
        <v>381</v>
      </c>
      <c r="C49" s="52"/>
      <c r="D49" s="52" t="s">
        <v>83</v>
      </c>
      <c r="E49" s="52">
        <v>0</v>
      </c>
      <c r="F49" s="60">
        <v>377400000</v>
      </c>
      <c r="G49" s="129"/>
      <c r="H49" s="127" t="s">
        <v>368</v>
      </c>
      <c r="I49" s="45" t="e">
        <f>VLOOKUP(C49,'Price List'!$B$8:$C$109,2,FALSE)</f>
        <v>#N/A</v>
      </c>
      <c r="J49" s="45" t="e">
        <f>VLOOKUP(C49,'Price List'!$I$8:$J$98,2,FALSE)</f>
        <v>#N/A</v>
      </c>
      <c r="K49" s="108"/>
      <c r="L49" s="108"/>
    </row>
    <row r="50" spans="1:12">
      <c r="A50" s="123"/>
      <c r="B50" s="55" t="s">
        <v>382</v>
      </c>
      <c r="C50" s="55"/>
      <c r="D50" s="55" t="s">
        <v>87</v>
      </c>
      <c r="E50" s="55">
        <v>0</v>
      </c>
      <c r="F50" s="56">
        <v>390600000</v>
      </c>
      <c r="G50" s="130"/>
      <c r="H50" s="128"/>
      <c r="I50" s="45" t="e">
        <f>VLOOKUP(C50,'Price List'!$B$8:$C$109,2,FALSE)</f>
        <v>#N/A</v>
      </c>
      <c r="J50" s="45" t="e">
        <f>VLOOKUP(C50,'Price List'!$I$8:$J$98,2,FALSE)</f>
        <v>#N/A</v>
      </c>
      <c r="K50" s="108"/>
      <c r="L50" s="108"/>
    </row>
    <row r="51" spans="1:12">
      <c r="A51" s="123"/>
      <c r="B51" s="55" t="s">
        <v>423</v>
      </c>
      <c r="C51" s="55"/>
      <c r="D51" s="55" t="s">
        <v>85</v>
      </c>
      <c r="E51" s="55">
        <v>0</v>
      </c>
      <c r="F51" s="56">
        <v>378900000</v>
      </c>
      <c r="G51" s="130"/>
      <c r="H51" s="128"/>
      <c r="I51" s="45" t="e">
        <f>VLOOKUP(C51,'Price List'!$B$8:$C$109,2,FALSE)</f>
        <v>#N/A</v>
      </c>
      <c r="J51" s="45" t="e">
        <f>VLOOKUP(C51,'Price List'!$I$8:$J$98,2,FALSE)</f>
        <v>#N/A</v>
      </c>
      <c r="K51" s="108"/>
      <c r="L51" s="108"/>
    </row>
    <row r="52" spans="1:12">
      <c r="A52" s="124"/>
      <c r="B52" s="63" t="s">
        <v>424</v>
      </c>
      <c r="C52" s="63"/>
      <c r="D52" s="63" t="s">
        <v>89</v>
      </c>
      <c r="E52" s="63">
        <v>0</v>
      </c>
      <c r="F52" s="56">
        <v>392200000</v>
      </c>
      <c r="G52" s="131"/>
      <c r="H52" s="132"/>
      <c r="I52" s="45" t="e">
        <f>VLOOKUP(C52,'Price List'!$B$8:$C$109,2,FALSE)</f>
        <v>#N/A</v>
      </c>
      <c r="J52" s="45" t="e">
        <f>VLOOKUP(C52,'Price List'!$I$8:$J$98,2,FALSE)</f>
        <v>#N/A</v>
      </c>
      <c r="K52" s="108"/>
      <c r="L52" s="108"/>
    </row>
    <row r="53" spans="1:12">
      <c r="A53" s="66" t="s">
        <v>425</v>
      </c>
      <c r="B53" s="52" t="s">
        <v>426</v>
      </c>
      <c r="C53" s="52" t="s">
        <v>81</v>
      </c>
      <c r="D53" s="52"/>
      <c r="E53" s="52">
        <v>425400000</v>
      </c>
      <c r="F53" s="60">
        <v>0</v>
      </c>
      <c r="G53" s="68"/>
      <c r="H53" s="54" t="s">
        <v>368</v>
      </c>
      <c r="I53" s="45" t="e">
        <f>VLOOKUP(C53,'Price List'!$B$8:$C$109,2,FALSE)</f>
        <v>#N/A</v>
      </c>
      <c r="J53" s="45">
        <f>VLOOKUP(C53,'Price List'!$I$8:$J$98,2,FALSE)</f>
        <v>425400000</v>
      </c>
      <c r="K53" s="108"/>
      <c r="L53" s="108"/>
    </row>
    <row r="54" spans="1:12" ht="14.5" customHeight="1">
      <c r="A54" s="122" t="s">
        <v>427</v>
      </c>
      <c r="B54" s="55" t="s">
        <v>428</v>
      </c>
      <c r="C54" s="55" t="s">
        <v>171</v>
      </c>
      <c r="D54" s="55"/>
      <c r="E54" s="55">
        <v>457900000</v>
      </c>
      <c r="F54" s="56">
        <v>0</v>
      </c>
      <c r="G54" s="129"/>
      <c r="H54" s="127" t="s">
        <v>368</v>
      </c>
      <c r="I54" s="45" t="e">
        <f>VLOOKUP(C54,'Price List'!$B$8:$C$109,2,FALSE)</f>
        <v>#N/A</v>
      </c>
      <c r="J54" s="45">
        <f>VLOOKUP(C54,'Price List'!$I$8:$J$98,2,FALSE)</f>
        <v>457900000</v>
      </c>
      <c r="K54" s="108"/>
      <c r="L54" s="108"/>
    </row>
    <row r="55" spans="1:12">
      <c r="A55" s="123"/>
      <c r="B55" s="55" t="s">
        <v>429</v>
      </c>
      <c r="C55" s="55" t="s">
        <v>175</v>
      </c>
      <c r="D55" s="55"/>
      <c r="E55" s="55">
        <v>466700000</v>
      </c>
      <c r="F55" s="56">
        <v>0</v>
      </c>
      <c r="G55" s="130"/>
      <c r="H55" s="128"/>
      <c r="I55" s="45" t="e">
        <f>VLOOKUP(C55,'Price List'!$B$8:$C$109,2,FALSE)</f>
        <v>#N/A</v>
      </c>
      <c r="J55" s="45">
        <f>VLOOKUP(C55,'Price List'!$I$8:$J$98,2,FALSE)</f>
        <v>466700000</v>
      </c>
      <c r="K55" s="108"/>
      <c r="L55" s="108"/>
    </row>
    <row r="56" spans="1:12">
      <c r="A56" s="123"/>
      <c r="B56" s="55" t="s">
        <v>405</v>
      </c>
      <c r="C56" s="55" t="s">
        <v>172</v>
      </c>
      <c r="D56" s="55"/>
      <c r="E56" s="55">
        <v>490900000</v>
      </c>
      <c r="F56" s="56">
        <v>0</v>
      </c>
      <c r="G56" s="130"/>
      <c r="H56" s="128"/>
      <c r="I56" s="45" t="e">
        <f>VLOOKUP(C56,'Price List'!$B$8:$C$109,2,FALSE)</f>
        <v>#N/A</v>
      </c>
      <c r="J56" s="45">
        <f>VLOOKUP(C56,'Price List'!$I$8:$J$98,2,FALSE)</f>
        <v>490900000</v>
      </c>
      <c r="K56" s="108"/>
      <c r="L56" s="108"/>
    </row>
    <row r="57" spans="1:12">
      <c r="A57" s="124"/>
      <c r="B57" s="63" t="s">
        <v>430</v>
      </c>
      <c r="C57" s="63"/>
      <c r="D57" s="63" t="s">
        <v>173</v>
      </c>
      <c r="E57" s="63">
        <v>0</v>
      </c>
      <c r="F57" s="56">
        <v>545800000</v>
      </c>
      <c r="G57" s="131"/>
      <c r="H57" s="132"/>
      <c r="I57" s="45" t="e">
        <f>VLOOKUP(C57,'Price List'!$B$8:$C$109,2,FALSE)</f>
        <v>#N/A</v>
      </c>
      <c r="J57" s="45" t="e">
        <f>VLOOKUP(C57,'Price List'!$I$8:$J$98,2,FALSE)</f>
        <v>#N/A</v>
      </c>
      <c r="K57" s="108"/>
      <c r="L57" s="108"/>
    </row>
    <row r="58" spans="1:12">
      <c r="A58" s="122" t="s">
        <v>431</v>
      </c>
      <c r="B58" s="52" t="s">
        <v>432</v>
      </c>
      <c r="C58" s="52" t="s">
        <v>68</v>
      </c>
      <c r="D58" s="52"/>
      <c r="E58" s="52">
        <v>578100000</v>
      </c>
      <c r="F58" s="60">
        <v>0</v>
      </c>
      <c r="G58" s="129"/>
      <c r="H58" s="127" t="s">
        <v>368</v>
      </c>
      <c r="I58" s="45" t="e">
        <f>VLOOKUP(C58,'Price List'!$B$8:$C$109,2,FALSE)</f>
        <v>#N/A</v>
      </c>
      <c r="J58" s="45">
        <f>VLOOKUP(C58,'Price List'!$I$8:$J$98,2,FALSE)</f>
        <v>578100000</v>
      </c>
      <c r="K58" s="108"/>
      <c r="L58" s="108"/>
    </row>
    <row r="59" spans="1:12">
      <c r="A59" s="124"/>
      <c r="B59" s="92" t="s">
        <v>433</v>
      </c>
      <c r="C59" s="92" t="s">
        <v>290</v>
      </c>
      <c r="D59" s="92"/>
      <c r="E59" s="92">
        <v>578100000</v>
      </c>
      <c r="F59" s="87">
        <v>0</v>
      </c>
      <c r="G59" s="130"/>
      <c r="H59" s="128"/>
      <c r="I59" s="45" t="e">
        <f>VLOOKUP(C59,'Price List'!$B$8:$C$109,2,FALSE)</f>
        <v>#N/A</v>
      </c>
      <c r="J59" s="45">
        <f>VLOOKUP(C59,'Price List'!$I$8:$J$98,2,FALSE)</f>
        <v>578100000</v>
      </c>
      <c r="K59" s="108"/>
      <c r="L59" s="108"/>
    </row>
    <row r="60" spans="1:12">
      <c r="A60" s="122" t="s">
        <v>434</v>
      </c>
      <c r="B60" s="92" t="s">
        <v>435</v>
      </c>
      <c r="C60" s="92" t="s">
        <v>302</v>
      </c>
      <c r="D60" s="92"/>
      <c r="E60" s="92">
        <v>678400000</v>
      </c>
      <c r="F60" s="87">
        <v>0</v>
      </c>
      <c r="G60" s="130"/>
      <c r="H60" s="128"/>
      <c r="I60" s="45" t="e">
        <f>VLOOKUP(C60,'Price List'!$B$8:$C$109,2,FALSE)</f>
        <v>#N/A</v>
      </c>
      <c r="J60" s="45">
        <f>VLOOKUP(C60,'Price List'!$I$8:$J$98,2,FALSE)</f>
        <v>678400000</v>
      </c>
      <c r="K60" s="108"/>
      <c r="L60" s="108"/>
    </row>
    <row r="61" spans="1:12">
      <c r="A61" s="124"/>
      <c r="B61" s="86" t="s">
        <v>436</v>
      </c>
      <c r="C61" s="86" t="s">
        <v>303</v>
      </c>
      <c r="D61" s="86"/>
      <c r="E61" s="86">
        <v>678400000</v>
      </c>
      <c r="F61" s="87">
        <v>0</v>
      </c>
      <c r="G61" s="131"/>
      <c r="H61" s="132"/>
      <c r="I61" s="45" t="e">
        <f>VLOOKUP(C61,'Price List'!$B$8:$C$109,2,FALSE)</f>
        <v>#N/A</v>
      </c>
      <c r="J61" s="45" t="e">
        <f>VLOOKUP(C61,'Price List'!$I$8:$J$98,2,FALSE)</f>
        <v>#N/A</v>
      </c>
      <c r="K61" s="108"/>
      <c r="L61" s="108"/>
    </row>
    <row r="62" spans="1:12">
      <c r="A62" s="122" t="s">
        <v>437</v>
      </c>
      <c r="B62" s="52" t="s">
        <v>438</v>
      </c>
      <c r="C62" s="52" t="s">
        <v>70</v>
      </c>
      <c r="D62" s="52"/>
      <c r="E62" s="52">
        <v>510100000</v>
      </c>
      <c r="F62" s="60">
        <v>0</v>
      </c>
      <c r="G62" s="129"/>
      <c r="H62" s="127" t="s">
        <v>368</v>
      </c>
      <c r="I62" s="45" t="e">
        <f>VLOOKUP(C62,'Price List'!$B$8:$C$109,2,FALSE)</f>
        <v>#N/A</v>
      </c>
      <c r="J62" s="45">
        <f>VLOOKUP(C62,'Price List'!$I$8:$J$98,2,FALSE)</f>
        <v>510100000</v>
      </c>
      <c r="K62" s="108"/>
      <c r="L62" s="108"/>
    </row>
    <row r="63" spans="1:12">
      <c r="A63" s="124"/>
      <c r="B63" s="63" t="s">
        <v>439</v>
      </c>
      <c r="C63" s="63" t="s">
        <v>72</v>
      </c>
      <c r="D63" s="63"/>
      <c r="E63" s="63">
        <v>514600000</v>
      </c>
      <c r="F63" s="56">
        <v>0</v>
      </c>
      <c r="G63" s="131"/>
      <c r="H63" s="132"/>
      <c r="I63" s="45" t="e">
        <f>VLOOKUP(C63,'Price List'!$B$8:$C$109,2,FALSE)</f>
        <v>#N/A</v>
      </c>
      <c r="J63" s="45">
        <f>VLOOKUP(C63,'Price List'!$I$8:$J$98,2,FALSE)</f>
        <v>514600000</v>
      </c>
      <c r="K63" s="108"/>
      <c r="L63" s="108"/>
    </row>
    <row r="64" spans="1:12">
      <c r="A64" s="122" t="s">
        <v>440</v>
      </c>
      <c r="B64" s="52" t="s">
        <v>441</v>
      </c>
      <c r="C64" s="52"/>
      <c r="D64" s="52" t="s">
        <v>291</v>
      </c>
      <c r="E64" s="52">
        <v>0</v>
      </c>
      <c r="F64" s="60">
        <v>2268600000</v>
      </c>
      <c r="G64" s="129"/>
      <c r="H64" s="127" t="s">
        <v>368</v>
      </c>
      <c r="I64" s="45" t="e">
        <f>VLOOKUP(C64,'Price List'!$B$8:$C$109,2,FALSE)</f>
        <v>#N/A</v>
      </c>
      <c r="J64" s="45" t="e">
        <f>VLOOKUP(C64,'Price List'!$I$8:$J$98,2,FALSE)</f>
        <v>#N/A</v>
      </c>
      <c r="K64" s="108"/>
      <c r="L64" s="108"/>
    </row>
    <row r="65" spans="1:12">
      <c r="A65" s="124"/>
      <c r="B65" s="63" t="s">
        <v>442</v>
      </c>
      <c r="C65" s="63"/>
      <c r="D65" s="63" t="s">
        <v>292</v>
      </c>
      <c r="E65" s="63">
        <v>0</v>
      </c>
      <c r="F65" s="56">
        <v>2268600000</v>
      </c>
      <c r="G65" s="131"/>
      <c r="H65" s="132"/>
      <c r="I65" s="45" t="e">
        <f>VLOOKUP(C65,'Price List'!$B$8:$C$109,2,FALSE)</f>
        <v>#N/A</v>
      </c>
      <c r="J65" s="45" t="e">
        <f>VLOOKUP(C65,'Price List'!$I$8:$J$98,2,FALSE)</f>
        <v>#N/A</v>
      </c>
      <c r="K65" s="108"/>
      <c r="L65" s="108"/>
    </row>
    <row r="66" spans="1:12">
      <c r="A66" s="122" t="s">
        <v>443</v>
      </c>
      <c r="B66" s="52" t="s">
        <v>444</v>
      </c>
      <c r="C66" s="52"/>
      <c r="D66" s="52" t="s">
        <v>293</v>
      </c>
      <c r="E66" s="52">
        <v>0</v>
      </c>
      <c r="F66" s="60">
        <v>2615900000</v>
      </c>
      <c r="G66" s="129"/>
      <c r="H66" s="127" t="s">
        <v>401</v>
      </c>
      <c r="I66" s="45" t="e">
        <f>VLOOKUP(C66,'Price List'!$B$8:$C$109,2,FALSE)</f>
        <v>#N/A</v>
      </c>
      <c r="J66" s="45" t="e">
        <f>VLOOKUP(C66,'Price List'!$I$8:$J$98,2,FALSE)</f>
        <v>#N/A</v>
      </c>
      <c r="K66" s="108"/>
      <c r="L66" s="108"/>
    </row>
    <row r="67" spans="1:12">
      <c r="A67" s="123"/>
      <c r="B67" s="55" t="s">
        <v>444</v>
      </c>
      <c r="C67" s="55"/>
      <c r="D67" s="55" t="s">
        <v>294</v>
      </c>
      <c r="E67" s="55">
        <v>0</v>
      </c>
      <c r="F67" s="56">
        <v>2622100000</v>
      </c>
      <c r="G67" s="130"/>
      <c r="H67" s="128"/>
      <c r="I67" s="45" t="e">
        <f>VLOOKUP(C67,'Price List'!$B$8:$C$109,2,FALSE)</f>
        <v>#N/A</v>
      </c>
      <c r="J67" s="45" t="e">
        <f>VLOOKUP(C67,'Price List'!$I$8:$J$98,2,FALSE)</f>
        <v>#N/A</v>
      </c>
      <c r="K67" s="108"/>
      <c r="L67" s="108"/>
    </row>
    <row r="68" spans="1:12">
      <c r="A68" s="123"/>
      <c r="B68" s="55" t="s">
        <v>445</v>
      </c>
      <c r="C68" s="55"/>
      <c r="D68" s="55" t="s">
        <v>295</v>
      </c>
      <c r="E68" s="55">
        <v>0</v>
      </c>
      <c r="F68" s="56">
        <v>2707500000</v>
      </c>
      <c r="G68" s="130"/>
      <c r="H68" s="128"/>
      <c r="I68" s="45" t="e">
        <f>VLOOKUP(C68,'Price List'!$B$8:$C$109,2,FALSE)</f>
        <v>#N/A</v>
      </c>
      <c r="J68" s="45" t="e">
        <f>VLOOKUP(C68,'Price List'!$I$8:$J$98,2,FALSE)</f>
        <v>#N/A</v>
      </c>
      <c r="K68" s="108"/>
      <c r="L68" s="108"/>
    </row>
    <row r="69" spans="1:12">
      <c r="A69" s="123"/>
      <c r="B69" s="55" t="s">
        <v>445</v>
      </c>
      <c r="C69" s="55"/>
      <c r="D69" s="55" t="s">
        <v>296</v>
      </c>
      <c r="E69" s="55">
        <v>0</v>
      </c>
      <c r="F69" s="56">
        <v>2713700000</v>
      </c>
      <c r="G69" s="130"/>
      <c r="H69" s="128"/>
      <c r="I69" s="45" t="e">
        <f>VLOOKUP(C69,'Price List'!$B$8:$C$109,2,FALSE)</f>
        <v>#N/A</v>
      </c>
      <c r="J69" s="45" t="e">
        <f>VLOOKUP(C69,'Price List'!$I$8:$J$98,2,FALSE)</f>
        <v>#N/A</v>
      </c>
      <c r="K69" s="108"/>
      <c r="L69" s="108"/>
    </row>
    <row r="70" spans="1:12">
      <c r="A70" s="123"/>
      <c r="B70" s="55" t="s">
        <v>445</v>
      </c>
      <c r="C70" s="55"/>
      <c r="D70" s="55" t="s">
        <v>297</v>
      </c>
      <c r="E70" s="55">
        <v>0</v>
      </c>
      <c r="F70" s="56">
        <v>2707500000</v>
      </c>
      <c r="G70" s="130"/>
      <c r="H70" s="128"/>
      <c r="I70" s="45" t="e">
        <f>VLOOKUP(C70,'Price List'!$B$8:$C$109,2,FALSE)</f>
        <v>#N/A</v>
      </c>
      <c r="J70" s="45" t="e">
        <f>VLOOKUP(C70,'Price List'!$I$8:$J$98,2,FALSE)</f>
        <v>#N/A</v>
      </c>
      <c r="K70" s="108"/>
      <c r="L70" s="108"/>
    </row>
    <row r="71" spans="1:12">
      <c r="A71" s="124"/>
      <c r="B71" s="63" t="s">
        <v>445</v>
      </c>
      <c r="C71" s="63"/>
      <c r="D71" s="63" t="s">
        <v>298</v>
      </c>
      <c r="E71" s="63">
        <v>0</v>
      </c>
      <c r="F71" s="56">
        <v>2713700000</v>
      </c>
      <c r="G71" s="131"/>
      <c r="H71" s="132"/>
      <c r="I71" s="45" t="e">
        <f>VLOOKUP(C71,'Price List'!$B$8:$C$109,2,FALSE)</f>
        <v>#N/A</v>
      </c>
      <c r="J71" s="45" t="e">
        <f>VLOOKUP(C71,'Price List'!$I$8:$J$98,2,FALSE)</f>
        <v>#N/A</v>
      </c>
      <c r="K71" s="108"/>
      <c r="L71" s="108"/>
    </row>
    <row r="72" spans="1:12">
      <c r="A72" s="66" t="s">
        <v>446</v>
      </c>
      <c r="B72" s="52" t="s">
        <v>447</v>
      </c>
      <c r="C72" s="52"/>
      <c r="D72" s="52" t="s">
        <v>184</v>
      </c>
      <c r="E72" s="52">
        <v>0</v>
      </c>
      <c r="F72" s="60">
        <v>706800000</v>
      </c>
      <c r="G72" s="69"/>
      <c r="H72" s="70" t="s">
        <v>368</v>
      </c>
      <c r="I72" s="45" t="e">
        <f>VLOOKUP(C72,'Price List'!$B$8:$C$109,2,FALSE)</f>
        <v>#N/A</v>
      </c>
      <c r="J72" s="45" t="e">
        <f>VLOOKUP(C72,'Price List'!$I$8:$J$98,2,FALSE)</f>
        <v>#N/A</v>
      </c>
      <c r="K72" s="108"/>
      <c r="L72" s="108"/>
    </row>
    <row r="73" spans="1:12">
      <c r="A73" s="66" t="s">
        <v>448</v>
      </c>
      <c r="B73" s="63" t="s">
        <v>449</v>
      </c>
      <c r="C73" s="63" t="s">
        <v>180</v>
      </c>
      <c r="D73" s="63"/>
      <c r="E73" s="63">
        <v>1367900000</v>
      </c>
      <c r="F73" s="56">
        <v>0</v>
      </c>
      <c r="G73" s="69"/>
      <c r="H73" s="70" t="s">
        <v>368</v>
      </c>
      <c r="I73" s="45" t="e">
        <f>VLOOKUP(C73,'Price List'!$B$8:$C$109,2,FALSE)</f>
        <v>#N/A</v>
      </c>
      <c r="J73" s="45">
        <f>VLOOKUP(C73,'Price List'!$I$8:$J$98,2,FALSE)</f>
        <v>1367900000</v>
      </c>
      <c r="K73" s="108"/>
      <c r="L73" s="108"/>
    </row>
    <row r="74" spans="1:12">
      <c r="A74" s="122" t="s">
        <v>450</v>
      </c>
      <c r="B74" s="52" t="s">
        <v>451</v>
      </c>
      <c r="C74" s="52"/>
      <c r="D74" s="52" t="s">
        <v>210</v>
      </c>
      <c r="E74" s="52">
        <v>0</v>
      </c>
      <c r="F74" s="60">
        <v>653200000</v>
      </c>
      <c r="G74" s="129"/>
      <c r="H74" s="127" t="s">
        <v>401</v>
      </c>
      <c r="I74" s="45" t="e">
        <f>VLOOKUP(C74,'Price List'!$B$8:$C$109,2,FALSE)</f>
        <v>#N/A</v>
      </c>
      <c r="J74" s="45" t="e">
        <f>VLOOKUP(C74,'Price List'!$I$8:$J$98,2,FALSE)</f>
        <v>#N/A</v>
      </c>
      <c r="K74" s="108"/>
      <c r="L74" s="108"/>
    </row>
    <row r="75" spans="1:12">
      <c r="A75" s="123"/>
      <c r="B75" s="55" t="s">
        <v>452</v>
      </c>
      <c r="C75" s="55"/>
      <c r="D75" s="55" t="s">
        <v>212</v>
      </c>
      <c r="E75" s="55">
        <v>0</v>
      </c>
      <c r="F75" s="56">
        <v>669100000</v>
      </c>
      <c r="G75" s="130"/>
      <c r="H75" s="128"/>
      <c r="I75" s="45" t="e">
        <f>VLOOKUP(C75,'Price List'!$B$8:$C$109,2,FALSE)</f>
        <v>#N/A</v>
      </c>
      <c r="J75" s="45" t="e">
        <f>VLOOKUP(C75,'Price List'!$I$8:$J$98,2,FALSE)</f>
        <v>#N/A</v>
      </c>
      <c r="K75" s="108"/>
      <c r="L75" s="108"/>
    </row>
    <row r="76" spans="1:12">
      <c r="A76" s="123"/>
      <c r="B76" s="55" t="s">
        <v>453</v>
      </c>
      <c r="C76" s="55"/>
      <c r="D76" s="55" t="s">
        <v>192</v>
      </c>
      <c r="E76" s="55">
        <v>0</v>
      </c>
      <c r="F76" s="56">
        <v>679700000</v>
      </c>
      <c r="G76" s="130"/>
      <c r="H76" s="128"/>
      <c r="I76" s="45" t="e">
        <f>VLOOKUP(C76,'Price List'!$B$8:$C$109,2,FALSE)</f>
        <v>#N/A</v>
      </c>
      <c r="J76" s="45" t="e">
        <f>VLOOKUP(C76,'Price List'!$I$8:$J$98,2,FALSE)</f>
        <v>#N/A</v>
      </c>
      <c r="K76" s="108"/>
      <c r="L76" s="108"/>
    </row>
    <row r="77" spans="1:12">
      <c r="A77" s="123"/>
      <c r="B77" s="55" t="s">
        <v>454</v>
      </c>
      <c r="C77" s="55"/>
      <c r="D77" s="55" t="s">
        <v>194</v>
      </c>
      <c r="E77" s="55">
        <v>0</v>
      </c>
      <c r="F77" s="56">
        <v>684700000</v>
      </c>
      <c r="G77" s="130"/>
      <c r="H77" s="128"/>
      <c r="I77" s="45" t="e">
        <f>VLOOKUP(C77,'Price List'!$B$8:$C$109,2,FALSE)</f>
        <v>#N/A</v>
      </c>
      <c r="J77" s="45" t="e">
        <f>VLOOKUP(C77,'Price List'!$I$8:$J$98,2,FALSE)</f>
        <v>#N/A</v>
      </c>
      <c r="K77" s="108"/>
      <c r="L77" s="108"/>
    </row>
    <row r="78" spans="1:12">
      <c r="A78" s="123"/>
      <c r="B78" s="55" t="s">
        <v>455</v>
      </c>
      <c r="C78" s="55"/>
      <c r="D78" s="55" t="s">
        <v>196</v>
      </c>
      <c r="E78" s="55">
        <v>0</v>
      </c>
      <c r="F78" s="56">
        <v>682700000</v>
      </c>
      <c r="G78" s="130"/>
      <c r="H78" s="128"/>
      <c r="I78" s="45" t="e">
        <f>VLOOKUP(C78,'Price List'!$B$8:$C$109,2,FALSE)</f>
        <v>#N/A</v>
      </c>
      <c r="J78" s="45" t="e">
        <f>VLOOKUP(C78,'Price List'!$I$8:$J$98,2,FALSE)</f>
        <v>#N/A</v>
      </c>
      <c r="K78" s="108"/>
      <c r="L78" s="108"/>
    </row>
    <row r="79" spans="1:12">
      <c r="A79" s="123"/>
      <c r="B79" s="55" t="s">
        <v>456</v>
      </c>
      <c r="C79" s="55"/>
      <c r="D79" s="55" t="s">
        <v>224</v>
      </c>
      <c r="E79" s="55">
        <v>0</v>
      </c>
      <c r="F79" s="56">
        <v>647600000</v>
      </c>
      <c r="G79" s="130"/>
      <c r="H79" s="128"/>
      <c r="I79" s="45" t="e">
        <f>VLOOKUP(C79,'Price List'!$B$8:$C$109,2,FALSE)</f>
        <v>#N/A</v>
      </c>
      <c r="J79" s="45" t="e">
        <f>VLOOKUP(C79,'Price List'!$I$8:$J$98,2,FALSE)</f>
        <v>#N/A</v>
      </c>
      <c r="K79" s="108"/>
      <c r="L79" s="108"/>
    </row>
    <row r="80" spans="1:12">
      <c r="A80" s="123"/>
      <c r="B80" s="55" t="s">
        <v>457</v>
      </c>
      <c r="C80" s="55"/>
      <c r="D80" s="55" t="s">
        <v>226</v>
      </c>
      <c r="E80" s="55">
        <v>0</v>
      </c>
      <c r="F80" s="56">
        <v>663400000</v>
      </c>
      <c r="G80" s="130"/>
      <c r="H80" s="128"/>
      <c r="I80" s="45" t="e">
        <f>VLOOKUP(C80,'Price List'!$B$8:$C$109,2,FALSE)</f>
        <v>#N/A</v>
      </c>
      <c r="J80" s="45" t="e">
        <f>VLOOKUP(C80,'Price List'!$I$8:$J$98,2,FALSE)</f>
        <v>#N/A</v>
      </c>
      <c r="K80" s="108"/>
      <c r="L80" s="108"/>
    </row>
    <row r="81" spans="1:12">
      <c r="A81" s="123"/>
      <c r="B81" s="55" t="s">
        <v>458</v>
      </c>
      <c r="C81" s="55"/>
      <c r="D81" s="55" t="s">
        <v>228</v>
      </c>
      <c r="E81" s="55">
        <v>0</v>
      </c>
      <c r="F81" s="56">
        <v>674000000</v>
      </c>
      <c r="G81" s="130"/>
      <c r="H81" s="128"/>
      <c r="I81" s="45" t="e">
        <f>VLOOKUP(C81,'Price List'!$B$8:$C$109,2,FALSE)</f>
        <v>#N/A</v>
      </c>
      <c r="J81" s="45" t="e">
        <f>VLOOKUP(C81,'Price List'!$I$8:$J$98,2,FALSE)</f>
        <v>#N/A</v>
      </c>
      <c r="K81" s="108"/>
      <c r="L81" s="108"/>
    </row>
    <row r="82" spans="1:12">
      <c r="A82" s="123"/>
      <c r="B82" s="55" t="s">
        <v>459</v>
      </c>
      <c r="C82" s="55"/>
      <c r="D82" s="55" t="s">
        <v>230</v>
      </c>
      <c r="E82" s="55">
        <v>0</v>
      </c>
      <c r="F82" s="56">
        <v>753600000</v>
      </c>
      <c r="G82" s="130"/>
      <c r="H82" s="128"/>
      <c r="I82" s="45" t="e">
        <f>VLOOKUP(C82,'Price List'!$B$8:$C$109,2,FALSE)</f>
        <v>#N/A</v>
      </c>
      <c r="J82" s="45" t="e">
        <f>VLOOKUP(C82,'Price List'!$I$8:$J$98,2,FALSE)</f>
        <v>#N/A</v>
      </c>
      <c r="K82" s="108"/>
      <c r="L82" s="108"/>
    </row>
    <row r="83" spans="1:12">
      <c r="A83" s="123"/>
      <c r="B83" s="55" t="s">
        <v>460</v>
      </c>
      <c r="C83" s="55"/>
      <c r="D83" s="55" t="s">
        <v>232</v>
      </c>
      <c r="E83" s="55">
        <v>0</v>
      </c>
      <c r="F83" s="56">
        <v>783200000</v>
      </c>
      <c r="G83" s="130"/>
      <c r="H83" s="128"/>
      <c r="I83" s="45" t="e">
        <f>VLOOKUP(C83,'Price List'!$B$8:$C$109,2,FALSE)</f>
        <v>#N/A</v>
      </c>
      <c r="J83" s="45" t="e">
        <f>VLOOKUP(C83,'Price List'!$I$8:$J$98,2,FALSE)</f>
        <v>#N/A</v>
      </c>
      <c r="K83" s="108"/>
      <c r="L83" s="108"/>
    </row>
    <row r="84" spans="1:12">
      <c r="A84" s="123"/>
      <c r="B84" s="55" t="s">
        <v>461</v>
      </c>
      <c r="C84" s="55"/>
      <c r="D84" s="55" t="s">
        <v>198</v>
      </c>
      <c r="E84" s="55">
        <v>0</v>
      </c>
      <c r="F84" s="56">
        <v>759200000</v>
      </c>
      <c r="G84" s="130"/>
      <c r="H84" s="128"/>
      <c r="I84" s="45" t="e">
        <f>VLOOKUP(C84,'Price List'!$B$8:$C$109,2,FALSE)</f>
        <v>#N/A</v>
      </c>
      <c r="J84" s="45" t="e">
        <f>VLOOKUP(C84,'Price List'!$I$8:$J$98,2,FALSE)</f>
        <v>#N/A</v>
      </c>
      <c r="K84" s="108"/>
      <c r="L84" s="108"/>
    </row>
    <row r="85" spans="1:12">
      <c r="A85" s="123"/>
      <c r="B85" s="55" t="s">
        <v>462</v>
      </c>
      <c r="C85" s="55"/>
      <c r="D85" s="55" t="s">
        <v>200</v>
      </c>
      <c r="E85" s="55">
        <v>0</v>
      </c>
      <c r="F85" s="56">
        <v>793900000</v>
      </c>
      <c r="G85" s="130"/>
      <c r="H85" s="128"/>
      <c r="I85" s="45" t="e">
        <f>VLOOKUP(C85,'Price List'!$B$8:$C$109,2,FALSE)</f>
        <v>#N/A</v>
      </c>
      <c r="J85" s="45" t="e">
        <f>VLOOKUP(C85,'Price List'!$I$8:$J$98,2,FALSE)</f>
        <v>#N/A</v>
      </c>
      <c r="K85" s="108"/>
      <c r="L85" s="108"/>
    </row>
    <row r="86" spans="1:12">
      <c r="A86" s="123"/>
      <c r="B86" s="55" t="s">
        <v>463</v>
      </c>
      <c r="C86" s="55"/>
      <c r="D86" s="55" t="s">
        <v>202</v>
      </c>
      <c r="E86" s="55">
        <v>0</v>
      </c>
      <c r="F86" s="56">
        <v>789000000</v>
      </c>
      <c r="G86" s="130"/>
      <c r="H86" s="128"/>
      <c r="I86" s="45" t="e">
        <f>VLOOKUP(C86,'Price List'!$B$8:$C$109,2,FALSE)</f>
        <v>#N/A</v>
      </c>
      <c r="J86" s="45" t="e">
        <f>VLOOKUP(C86,'Price List'!$I$8:$J$98,2,FALSE)</f>
        <v>#N/A</v>
      </c>
      <c r="K86" s="108"/>
      <c r="L86" s="108"/>
    </row>
    <row r="87" spans="1:12">
      <c r="A87" s="123"/>
      <c r="B87" s="55" t="s">
        <v>405</v>
      </c>
      <c r="C87" s="55" t="s">
        <v>204</v>
      </c>
      <c r="D87" s="55" t="s">
        <v>206</v>
      </c>
      <c r="E87" s="55">
        <v>585600000</v>
      </c>
      <c r="F87" s="56">
        <v>603300000</v>
      </c>
      <c r="G87" s="130"/>
      <c r="H87" s="128"/>
      <c r="I87" s="45" t="e">
        <f>VLOOKUP(C87,'Price List'!$B$8:$C$109,2,FALSE)</f>
        <v>#N/A</v>
      </c>
      <c r="J87" s="45">
        <f>VLOOKUP(C87,'Price List'!$I$8:$J$98,2,FALSE)</f>
        <v>585600000</v>
      </c>
      <c r="K87" s="108"/>
      <c r="L87" s="108"/>
    </row>
    <row r="88" spans="1:12">
      <c r="A88" s="123"/>
      <c r="B88" s="55" t="s">
        <v>464</v>
      </c>
      <c r="C88" s="55"/>
      <c r="D88" s="55" t="s">
        <v>208</v>
      </c>
      <c r="E88" s="55">
        <v>0</v>
      </c>
      <c r="F88" s="56">
        <v>626400000</v>
      </c>
      <c r="G88" s="130"/>
      <c r="H88" s="128"/>
      <c r="I88" s="45" t="e">
        <f>VLOOKUP(C88,'Price List'!$B$8:$C$109,2,FALSE)</f>
        <v>#N/A</v>
      </c>
      <c r="J88" s="45" t="e">
        <f>VLOOKUP(C88,'Price List'!$I$8:$J$98,2,FALSE)</f>
        <v>#N/A</v>
      </c>
      <c r="K88" s="108"/>
      <c r="L88" s="108"/>
    </row>
    <row r="89" spans="1:12">
      <c r="A89" s="123"/>
      <c r="B89" s="55" t="s">
        <v>465</v>
      </c>
      <c r="C89" s="55"/>
      <c r="D89" s="55" t="s">
        <v>220</v>
      </c>
      <c r="E89" s="55">
        <v>0</v>
      </c>
      <c r="F89" s="56">
        <v>620900000</v>
      </c>
      <c r="G89" s="130"/>
      <c r="H89" s="128"/>
      <c r="I89" s="45" t="e">
        <f>VLOOKUP(C89,'Price List'!$B$8:$C$109,2,FALSE)</f>
        <v>#N/A</v>
      </c>
      <c r="J89" s="45" t="e">
        <f>VLOOKUP(C89,'Price List'!$I$8:$J$98,2,FALSE)</f>
        <v>#N/A</v>
      </c>
      <c r="K89" s="108"/>
      <c r="L89" s="108"/>
    </row>
    <row r="90" spans="1:12">
      <c r="A90" s="123"/>
      <c r="B90" s="55" t="s">
        <v>466</v>
      </c>
      <c r="C90" s="55"/>
      <c r="D90" s="55" t="s">
        <v>222</v>
      </c>
      <c r="E90" s="55">
        <v>0</v>
      </c>
      <c r="F90" s="56">
        <v>630200000</v>
      </c>
      <c r="G90" s="130"/>
      <c r="H90" s="128"/>
      <c r="I90" s="45" t="e">
        <f>VLOOKUP(C90,'Price List'!$B$8:$C$109,2,FALSE)</f>
        <v>#N/A</v>
      </c>
      <c r="J90" s="45" t="e">
        <f>VLOOKUP(C90,'Price List'!$I$8:$J$98,2,FALSE)</f>
        <v>#N/A</v>
      </c>
      <c r="K90" s="108"/>
      <c r="L90" s="108"/>
    </row>
    <row r="91" spans="1:12">
      <c r="A91" s="123"/>
      <c r="B91" s="55" t="s">
        <v>467</v>
      </c>
      <c r="C91" s="55"/>
      <c r="D91" s="55" t="s">
        <v>214</v>
      </c>
      <c r="E91" s="55">
        <v>0</v>
      </c>
      <c r="F91" s="56">
        <v>635800000</v>
      </c>
      <c r="G91" s="130"/>
      <c r="H91" s="128"/>
      <c r="I91" s="45" t="e">
        <f>VLOOKUP(C91,'Price List'!$B$8:$C$109,2,FALSE)</f>
        <v>#N/A</v>
      </c>
      <c r="J91" s="45" t="e">
        <f>VLOOKUP(C91,'Price List'!$I$8:$J$98,2,FALSE)</f>
        <v>#N/A</v>
      </c>
      <c r="K91" s="108"/>
      <c r="L91" s="108"/>
    </row>
    <row r="92" spans="1:12">
      <c r="A92" s="123"/>
      <c r="B92" s="55" t="s">
        <v>468</v>
      </c>
      <c r="C92" s="55"/>
      <c r="D92" s="55" t="s">
        <v>218</v>
      </c>
      <c r="E92" s="55">
        <v>0</v>
      </c>
      <c r="F92" s="56">
        <v>638800000</v>
      </c>
      <c r="G92" s="130"/>
      <c r="H92" s="128"/>
      <c r="I92" s="45" t="e">
        <f>VLOOKUP(C92,'Price List'!$B$8:$C$109,2,FALSE)</f>
        <v>#N/A</v>
      </c>
      <c r="J92" s="45" t="e">
        <f>VLOOKUP(C92,'Price List'!$I$8:$J$98,2,FALSE)</f>
        <v>#N/A</v>
      </c>
      <c r="K92" s="108"/>
      <c r="L92" s="108"/>
    </row>
    <row r="93" spans="1:12">
      <c r="A93" s="123"/>
      <c r="B93" s="63" t="s">
        <v>469</v>
      </c>
      <c r="C93" s="63"/>
      <c r="D93" s="63" t="s">
        <v>216</v>
      </c>
      <c r="E93" s="63">
        <v>0</v>
      </c>
      <c r="F93" s="56">
        <v>640900000</v>
      </c>
      <c r="G93" s="131"/>
      <c r="H93" s="128"/>
      <c r="I93" s="45" t="e">
        <f>VLOOKUP(C93,'Price List'!$B$8:$C$109,2,FALSE)</f>
        <v>#N/A</v>
      </c>
      <c r="J93" s="45" t="e">
        <f>VLOOKUP(C93,'Price List'!$I$8:$J$98,2,FALSE)</f>
        <v>#N/A</v>
      </c>
      <c r="K93" s="108"/>
      <c r="L93" s="108"/>
    </row>
    <row r="94" spans="1:12">
      <c r="A94" s="122" t="s">
        <v>470</v>
      </c>
      <c r="B94" s="71" t="s">
        <v>471</v>
      </c>
      <c r="C94" s="72"/>
      <c r="D94" s="73"/>
      <c r="E94" s="74"/>
      <c r="F94" s="75"/>
      <c r="G94" s="61"/>
      <c r="H94" s="127" t="s">
        <v>368</v>
      </c>
      <c r="I94" s="45" t="e">
        <f>VLOOKUP(C94,'Price List'!$B$8:$C$109,2,FALSE)</f>
        <v>#N/A</v>
      </c>
      <c r="J94" s="45" t="e">
        <f>VLOOKUP(C94,'Price List'!$I$8:$J$98,2,FALSE)</f>
        <v>#N/A</v>
      </c>
      <c r="K94" s="108"/>
      <c r="L94" s="108"/>
    </row>
    <row r="95" spans="1:12">
      <c r="A95" s="123"/>
      <c r="B95" s="92" t="s">
        <v>472</v>
      </c>
      <c r="C95" s="92" t="s">
        <v>346</v>
      </c>
      <c r="D95" s="97"/>
      <c r="E95" s="92">
        <v>198900000</v>
      </c>
      <c r="F95" s="97">
        <v>0</v>
      </c>
      <c r="G95" s="93"/>
      <c r="H95" s="128"/>
      <c r="I95" s="45">
        <f>VLOOKUP(C95,'Price List'!$B$8:$C$109,2,FALSE)</f>
        <v>198900000</v>
      </c>
      <c r="J95" s="45" t="e">
        <f>VLOOKUP(C95,'Price List'!$I$8:$J$98,2,FALSE)</f>
        <v>#N/A</v>
      </c>
      <c r="K95" s="108"/>
      <c r="L95" s="108"/>
    </row>
    <row r="96" spans="1:12">
      <c r="A96" s="123"/>
      <c r="B96" s="92" t="s">
        <v>473</v>
      </c>
      <c r="C96" s="92" t="s">
        <v>338</v>
      </c>
      <c r="D96" s="98"/>
      <c r="E96" s="99">
        <v>198900000</v>
      </c>
      <c r="F96" s="98">
        <v>0</v>
      </c>
      <c r="G96" s="93"/>
      <c r="H96" s="128"/>
      <c r="I96" s="45">
        <f>VLOOKUP(C96,'Price List'!$B$8:$C$109,2,FALSE)</f>
        <v>198900000</v>
      </c>
      <c r="J96" s="45" t="e">
        <f>VLOOKUP(C96,'Price List'!$I$8:$J$98,2,FALSE)</f>
        <v>#N/A</v>
      </c>
      <c r="K96" s="108"/>
      <c r="L96" s="108"/>
    </row>
    <row r="97" spans="1:12">
      <c r="A97" s="123"/>
      <c r="B97" s="92" t="s">
        <v>474</v>
      </c>
      <c r="C97" s="92" t="s">
        <v>347</v>
      </c>
      <c r="D97" s="98"/>
      <c r="E97" s="99">
        <v>203900000</v>
      </c>
      <c r="F97" s="98">
        <v>0</v>
      </c>
      <c r="G97" s="93"/>
      <c r="H97" s="128"/>
      <c r="I97" s="45">
        <f>VLOOKUP(C97,'Price List'!$B$8:$C$109,2,FALSE)</f>
        <v>203900000</v>
      </c>
      <c r="J97" s="45" t="e">
        <f>VLOOKUP(C97,'Price List'!$I$8:$J$98,2,FALSE)</f>
        <v>#N/A</v>
      </c>
      <c r="K97" s="108"/>
      <c r="L97" s="108"/>
    </row>
    <row r="98" spans="1:12">
      <c r="A98" s="123"/>
      <c r="B98" s="92" t="s">
        <v>475</v>
      </c>
      <c r="C98" s="92" t="s">
        <v>348</v>
      </c>
      <c r="D98" s="97"/>
      <c r="E98" s="92">
        <v>204900000</v>
      </c>
      <c r="F98" s="97">
        <v>0</v>
      </c>
      <c r="G98" s="93"/>
      <c r="H98" s="128"/>
      <c r="I98" s="45">
        <f>VLOOKUP(C98,'Price List'!$B$8:$C$109,2,FALSE)</f>
        <v>204900000</v>
      </c>
      <c r="J98" s="45" t="e">
        <f>VLOOKUP(C98,'Price List'!$I$8:$J$98,2,FALSE)</f>
        <v>#N/A</v>
      </c>
      <c r="K98" s="108"/>
      <c r="L98" s="108"/>
    </row>
    <row r="99" spans="1:12">
      <c r="A99" s="123"/>
      <c r="B99" s="92" t="s">
        <v>476</v>
      </c>
      <c r="C99" s="92" t="s">
        <v>345</v>
      </c>
      <c r="D99" s="97"/>
      <c r="E99" s="92">
        <v>226200000</v>
      </c>
      <c r="F99" s="97">
        <v>0</v>
      </c>
      <c r="G99" s="93"/>
      <c r="H99" s="128"/>
      <c r="I99" s="45">
        <f>VLOOKUP(C99,'Price List'!$B$8:$C$109,2,FALSE)</f>
        <v>226200000</v>
      </c>
      <c r="J99" s="45" t="e">
        <f>VLOOKUP(C99,'Price List'!$I$8:$J$98,2,FALSE)</f>
        <v>#N/A</v>
      </c>
      <c r="K99" s="108"/>
      <c r="L99" s="108"/>
    </row>
    <row r="100" spans="1:12">
      <c r="A100" s="124"/>
      <c r="B100" s="86" t="s">
        <v>476</v>
      </c>
      <c r="C100" s="86" t="s">
        <v>477</v>
      </c>
      <c r="D100" s="87"/>
      <c r="E100" s="86">
        <v>226200000</v>
      </c>
      <c r="F100" s="86">
        <v>0</v>
      </c>
      <c r="G100" s="95"/>
      <c r="H100" s="132"/>
      <c r="I100" s="45">
        <f>VLOOKUP(C100,'Price List'!$B$8:$C$109,2,FALSE)</f>
        <v>226200000</v>
      </c>
      <c r="J100" s="45" t="e">
        <f>VLOOKUP(C100,'Price List'!$I$8:$J$98,2,FALSE)</f>
        <v>#N/A</v>
      </c>
      <c r="K100" s="108"/>
      <c r="L100" s="108"/>
    </row>
    <row r="101" spans="1:12">
      <c r="A101" s="122" t="s">
        <v>470</v>
      </c>
      <c r="B101" s="100" t="s">
        <v>478</v>
      </c>
      <c r="C101" s="100"/>
      <c r="D101" s="101" t="s">
        <v>336</v>
      </c>
      <c r="E101" s="102">
        <v>0</v>
      </c>
      <c r="F101" s="101">
        <v>309500000</v>
      </c>
      <c r="G101" s="93"/>
      <c r="H101" s="127" t="s">
        <v>368</v>
      </c>
      <c r="I101" s="45" t="e">
        <f>VLOOKUP(C101,'Price List'!$B$8:$C$109,2,FALSE)</f>
        <v>#N/A</v>
      </c>
      <c r="J101" s="45" t="e">
        <f>VLOOKUP(C101,'Price List'!$I$8:$J$98,2,FALSE)</f>
        <v>#N/A</v>
      </c>
      <c r="K101" s="108"/>
      <c r="L101" s="108"/>
    </row>
    <row r="102" spans="1:12">
      <c r="A102" s="123"/>
      <c r="B102" s="92" t="s">
        <v>478</v>
      </c>
      <c r="C102" s="92"/>
      <c r="D102" s="98" t="s">
        <v>479</v>
      </c>
      <c r="E102" s="99">
        <v>0</v>
      </c>
      <c r="F102" s="98">
        <v>309500000</v>
      </c>
      <c r="G102" s="93"/>
      <c r="H102" s="128"/>
      <c r="I102" s="45" t="e">
        <f>VLOOKUP(C102,'Price List'!$B$8:$C$109,2,FALSE)</f>
        <v>#N/A</v>
      </c>
      <c r="J102" s="45" t="e">
        <f>VLOOKUP(C102,'Price List'!$I$8:$J$98,2,FALSE)</f>
        <v>#N/A</v>
      </c>
      <c r="K102" s="108"/>
      <c r="L102" s="108"/>
    </row>
    <row r="103" spans="1:12">
      <c r="A103" s="123"/>
      <c r="B103" s="92" t="s">
        <v>480</v>
      </c>
      <c r="C103" s="92" t="s">
        <v>337</v>
      </c>
      <c r="D103" s="97"/>
      <c r="E103" s="92">
        <v>253000000</v>
      </c>
      <c r="F103" s="97">
        <v>0</v>
      </c>
      <c r="G103" s="93"/>
      <c r="H103" s="128"/>
      <c r="I103" s="45">
        <f>VLOOKUP(C103,'Price List'!$B$8:$C$109,2,FALSE)</f>
        <v>253000000</v>
      </c>
      <c r="J103" s="45" t="e">
        <f>VLOOKUP(C103,'Price List'!$I$8:$J$98,2,FALSE)</f>
        <v>#N/A</v>
      </c>
      <c r="K103" s="108"/>
      <c r="L103" s="108"/>
    </row>
    <row r="104" spans="1:12">
      <c r="A104" s="123"/>
      <c r="B104" s="92" t="s">
        <v>481</v>
      </c>
      <c r="C104" s="92" t="s">
        <v>258</v>
      </c>
      <c r="D104" s="98"/>
      <c r="E104" s="99">
        <v>241500000</v>
      </c>
      <c r="F104" s="98">
        <v>0</v>
      </c>
      <c r="G104" s="93"/>
      <c r="H104" s="128"/>
      <c r="I104" s="45">
        <f>VLOOKUP(C104,'Price List'!$B$8:$C$109,2,FALSE)</f>
        <v>241500000</v>
      </c>
      <c r="J104" s="45" t="e">
        <f>VLOOKUP(C104,'Price List'!$I$8:$J$98,2,FALSE)</f>
        <v>#N/A</v>
      </c>
      <c r="K104" s="108"/>
      <c r="L104" s="108"/>
    </row>
    <row r="105" spans="1:12">
      <c r="A105" s="123"/>
      <c r="B105" s="92" t="s">
        <v>482</v>
      </c>
      <c r="C105" s="92" t="s">
        <v>259</v>
      </c>
      <c r="D105" s="98"/>
      <c r="E105" s="99">
        <v>243900000</v>
      </c>
      <c r="F105" s="98">
        <v>0</v>
      </c>
      <c r="G105" s="93"/>
      <c r="H105" s="128"/>
      <c r="I105" s="45">
        <f>VLOOKUP(C105,'Price List'!$B$8:$C$109,2,FALSE)</f>
        <v>243900000</v>
      </c>
      <c r="J105" s="45" t="e">
        <f>VLOOKUP(C105,'Price List'!$I$8:$J$98,2,FALSE)</f>
        <v>#N/A</v>
      </c>
      <c r="K105" s="108"/>
      <c r="L105" s="108"/>
    </row>
    <row r="106" spans="1:12">
      <c r="A106" s="123"/>
      <c r="B106" s="92" t="s">
        <v>483</v>
      </c>
      <c r="C106" s="92" t="s">
        <v>260</v>
      </c>
      <c r="D106" s="97"/>
      <c r="E106" s="92">
        <v>312200000</v>
      </c>
      <c r="F106" s="97">
        <v>0</v>
      </c>
      <c r="G106" s="93"/>
      <c r="H106" s="128"/>
      <c r="I106" s="45">
        <f>VLOOKUP(C106,'Price List'!$B$8:$C$109,2,FALSE)</f>
        <v>312200000</v>
      </c>
      <c r="J106" s="45" t="e">
        <f>VLOOKUP(C106,'Price List'!$I$8:$J$98,2,FALSE)</f>
        <v>#N/A</v>
      </c>
      <c r="K106" s="108"/>
      <c r="L106" s="108"/>
    </row>
    <row r="107" spans="1:12">
      <c r="A107" s="123"/>
      <c r="B107" s="103" t="s">
        <v>484</v>
      </c>
      <c r="C107" s="104"/>
      <c r="D107" s="105"/>
      <c r="E107" s="106"/>
      <c r="F107" s="107"/>
      <c r="G107" s="93"/>
      <c r="H107" s="128"/>
      <c r="I107" s="45" t="e">
        <f>VLOOKUP(C107,'Price List'!$B$8:$C$109,2,FALSE)</f>
        <v>#N/A</v>
      </c>
      <c r="J107" s="45" t="e">
        <f>VLOOKUP(C107,'Price List'!$I$8:$J$98,2,FALSE)</f>
        <v>#N/A</v>
      </c>
      <c r="K107" s="108"/>
      <c r="L107" s="108"/>
    </row>
    <row r="108" spans="1:12">
      <c r="A108" s="123"/>
      <c r="B108" s="92" t="s">
        <v>485</v>
      </c>
      <c r="C108" s="92" t="s">
        <v>344</v>
      </c>
      <c r="D108" s="97"/>
      <c r="E108" s="92">
        <v>254100000</v>
      </c>
      <c r="F108" s="97">
        <v>0</v>
      </c>
      <c r="G108" s="93"/>
      <c r="H108" s="128"/>
      <c r="I108" s="45">
        <f>VLOOKUP(C108,'Price List'!$B$8:$C$109,2,FALSE)</f>
        <v>254100000</v>
      </c>
      <c r="J108" s="45" t="e">
        <f>VLOOKUP(C108,'Price List'!$I$8:$J$98,2,FALSE)</f>
        <v>#N/A</v>
      </c>
      <c r="K108" s="108"/>
      <c r="L108" s="108"/>
    </row>
    <row r="109" spans="1:12">
      <c r="A109" s="123"/>
      <c r="B109" s="92" t="s">
        <v>486</v>
      </c>
      <c r="C109" s="99" t="s">
        <v>342</v>
      </c>
      <c r="D109" s="98"/>
      <c r="E109" s="99">
        <v>259200000</v>
      </c>
      <c r="F109" s="98">
        <v>0</v>
      </c>
      <c r="G109" s="93"/>
      <c r="H109" s="128"/>
      <c r="I109" s="45">
        <f>VLOOKUP(C109,'Price List'!$B$8:$C$109,2,FALSE)</f>
        <v>259200000</v>
      </c>
      <c r="J109" s="45" t="e">
        <f>VLOOKUP(C109,'Price List'!$I$8:$J$98,2,FALSE)</f>
        <v>#N/A</v>
      </c>
      <c r="K109" s="108"/>
      <c r="L109" s="108"/>
    </row>
    <row r="110" spans="1:12">
      <c r="A110" s="123"/>
      <c r="B110" s="92" t="s">
        <v>487</v>
      </c>
      <c r="C110" s="99" t="s">
        <v>343</v>
      </c>
      <c r="D110" s="98"/>
      <c r="E110" s="99">
        <v>260100000</v>
      </c>
      <c r="F110" s="98">
        <v>0</v>
      </c>
      <c r="G110" s="93"/>
      <c r="H110" s="128"/>
      <c r="I110" s="45">
        <f>VLOOKUP(C110,'Price List'!$B$8:$C$109,2,FALSE)</f>
        <v>260100000</v>
      </c>
      <c r="J110" s="45" t="e">
        <f>VLOOKUP(C110,'Price List'!$I$8:$J$98,2,FALSE)</f>
        <v>#N/A</v>
      </c>
      <c r="K110" s="108"/>
      <c r="L110" s="108"/>
    </row>
    <row r="111" spans="1:12">
      <c r="A111" s="123"/>
      <c r="B111" s="92" t="s">
        <v>488</v>
      </c>
      <c r="C111" s="92" t="s">
        <v>341</v>
      </c>
      <c r="D111" s="97" t="s">
        <v>339</v>
      </c>
      <c r="E111" s="92">
        <v>293700000</v>
      </c>
      <c r="F111" s="97">
        <v>315000000</v>
      </c>
      <c r="G111" s="93"/>
      <c r="H111" s="128"/>
      <c r="I111" s="45">
        <f>VLOOKUP(C111,'Price List'!$B$8:$C$109,2,FALSE)</f>
        <v>293700000</v>
      </c>
      <c r="J111" s="45" t="e">
        <f>VLOOKUP(C111,'Price List'!$I$8:$J$98,2,FALSE)</f>
        <v>#N/A</v>
      </c>
      <c r="K111" s="108"/>
      <c r="L111" s="108"/>
    </row>
    <row r="112" spans="1:12">
      <c r="A112" s="123"/>
      <c r="B112" s="92" t="s">
        <v>488</v>
      </c>
      <c r="C112" s="92" t="s">
        <v>489</v>
      </c>
      <c r="D112" s="97" t="s">
        <v>490</v>
      </c>
      <c r="E112" s="92">
        <v>293700000</v>
      </c>
      <c r="F112" s="97">
        <v>315000000</v>
      </c>
      <c r="G112" s="93"/>
      <c r="H112" s="128"/>
      <c r="I112" s="45">
        <f>VLOOKUP(C112,'Price List'!$B$8:$C$109,2,FALSE)</f>
        <v>293700000</v>
      </c>
      <c r="J112" s="45" t="e">
        <f>VLOOKUP(C112,'Price List'!$I$8:$J$98,2,FALSE)</f>
        <v>#N/A</v>
      </c>
      <c r="K112" s="108"/>
      <c r="L112" s="108"/>
    </row>
    <row r="113" spans="1:12">
      <c r="A113" s="123"/>
      <c r="B113" s="55" t="s">
        <v>491</v>
      </c>
      <c r="C113" s="55"/>
      <c r="D113" s="76" t="s">
        <v>340</v>
      </c>
      <c r="E113" s="55">
        <v>0</v>
      </c>
      <c r="F113" s="76">
        <v>309500000</v>
      </c>
      <c r="G113" s="62"/>
      <c r="H113" s="128"/>
      <c r="I113" s="45" t="e">
        <f>VLOOKUP(C113,'Price List'!$B$8:$C$109,2,FALSE)</f>
        <v>#N/A</v>
      </c>
      <c r="J113" s="45" t="e">
        <f>VLOOKUP(C113,'Price List'!$I$8:$J$98,2,FALSE)</f>
        <v>#N/A</v>
      </c>
      <c r="K113" s="108"/>
      <c r="L113" s="108"/>
    </row>
    <row r="114" spans="1:12">
      <c r="A114" s="123"/>
      <c r="B114" s="55" t="s">
        <v>491</v>
      </c>
      <c r="C114" s="55"/>
      <c r="D114" s="76" t="s">
        <v>492</v>
      </c>
      <c r="E114" s="55">
        <v>0</v>
      </c>
      <c r="F114" s="76">
        <v>309500000</v>
      </c>
      <c r="G114" s="62"/>
      <c r="H114" s="128"/>
      <c r="I114" s="45" t="e">
        <f>VLOOKUP(C114,'Price List'!$B$8:$C$109,2,FALSE)</f>
        <v>#N/A</v>
      </c>
      <c r="J114" s="45" t="e">
        <f>VLOOKUP(C114,'Price List'!$I$8:$J$98,2,FALSE)</f>
        <v>#N/A</v>
      </c>
      <c r="K114" s="108"/>
      <c r="L114" s="108"/>
    </row>
    <row r="115" spans="1:12">
      <c r="A115" s="123"/>
      <c r="B115" s="55" t="s">
        <v>493</v>
      </c>
      <c r="C115" s="58" t="s">
        <v>261</v>
      </c>
      <c r="D115" s="59"/>
      <c r="E115" s="58">
        <v>287200000</v>
      </c>
      <c r="F115" s="59">
        <v>0</v>
      </c>
      <c r="G115" s="62"/>
      <c r="H115" s="128"/>
      <c r="I115" s="45">
        <f>VLOOKUP(C115,'Price List'!$B$8:$C$109,2,FALSE)</f>
        <v>287200000</v>
      </c>
      <c r="J115" s="45" t="e">
        <f>VLOOKUP(C115,'Price List'!$I$8:$J$98,2,FALSE)</f>
        <v>#N/A</v>
      </c>
      <c r="K115" s="108"/>
      <c r="L115" s="108"/>
    </row>
    <row r="116" spans="1:12">
      <c r="A116" s="123"/>
      <c r="B116" s="55" t="s">
        <v>494</v>
      </c>
      <c r="C116" s="58" t="s">
        <v>262</v>
      </c>
      <c r="D116" s="59"/>
      <c r="E116" s="58">
        <v>289500000</v>
      </c>
      <c r="F116" s="59">
        <v>0</v>
      </c>
      <c r="G116" s="62"/>
      <c r="H116" s="128"/>
      <c r="I116" s="45">
        <f>VLOOKUP(C116,'Price List'!$B$8:$C$109,2,FALSE)</f>
        <v>289500000</v>
      </c>
      <c r="J116" s="45" t="e">
        <f>VLOOKUP(C116,'Price List'!$I$8:$J$98,2,FALSE)</f>
        <v>#N/A</v>
      </c>
      <c r="K116" s="108"/>
      <c r="L116" s="108"/>
    </row>
    <row r="117" spans="1:12">
      <c r="A117" s="124"/>
      <c r="B117" s="55" t="s">
        <v>495</v>
      </c>
      <c r="C117" s="63" t="s">
        <v>263</v>
      </c>
      <c r="D117" s="56"/>
      <c r="E117" s="63">
        <v>364800000</v>
      </c>
      <c r="F117" s="56">
        <v>0</v>
      </c>
      <c r="G117" s="64"/>
      <c r="H117" s="132"/>
      <c r="I117" s="45">
        <f>VLOOKUP(C117,'Price List'!$B$8:$C$109,2,FALSE)</f>
        <v>364800000</v>
      </c>
      <c r="J117" s="45" t="e">
        <f>VLOOKUP(C117,'Price List'!$I$8:$J$98,2,FALSE)</f>
        <v>#N/A</v>
      </c>
      <c r="K117" s="108"/>
      <c r="L117" s="108"/>
    </row>
    <row r="118" spans="1:12">
      <c r="A118" s="123" t="s">
        <v>496</v>
      </c>
      <c r="B118" s="71" t="s">
        <v>471</v>
      </c>
      <c r="C118" s="72"/>
      <c r="D118" s="73"/>
      <c r="E118" s="74"/>
      <c r="F118" s="75"/>
      <c r="G118" s="61" t="s">
        <v>497</v>
      </c>
      <c r="H118" s="57" t="s">
        <v>401</v>
      </c>
      <c r="I118" s="45" t="e">
        <f>VLOOKUP(C118,'Price List'!$B$8:$C$109,2,FALSE)</f>
        <v>#N/A</v>
      </c>
      <c r="J118" s="45" t="e">
        <f>VLOOKUP(C118,'Price List'!$I$8:$J$98,2,FALSE)</f>
        <v>#N/A</v>
      </c>
      <c r="K118" s="108"/>
      <c r="L118" s="108"/>
    </row>
    <row r="119" spans="1:12">
      <c r="A119" s="123"/>
      <c r="B119" s="58" t="s">
        <v>498</v>
      </c>
      <c r="C119" s="58"/>
      <c r="D119" s="59" t="s">
        <v>307</v>
      </c>
      <c r="E119" s="58">
        <v>0</v>
      </c>
      <c r="F119" s="59">
        <v>439300000</v>
      </c>
      <c r="G119" s="62"/>
      <c r="H119" s="57"/>
      <c r="I119" s="45" t="e">
        <f>VLOOKUP(C119,'Price List'!$B$8:$C$109,2,FALSE)</f>
        <v>#N/A</v>
      </c>
      <c r="J119" s="45" t="e">
        <f>VLOOKUP(C119,'Price List'!$I$8:$J$98,2,FALSE)</f>
        <v>#N/A</v>
      </c>
      <c r="K119" s="108"/>
      <c r="L119" s="108"/>
    </row>
    <row r="120" spans="1:12">
      <c r="A120" s="123"/>
      <c r="B120" s="58" t="s">
        <v>499</v>
      </c>
      <c r="C120" s="58"/>
      <c r="D120" s="59" t="s">
        <v>309</v>
      </c>
      <c r="E120" s="58">
        <v>0</v>
      </c>
      <c r="F120" s="59">
        <v>485300000</v>
      </c>
      <c r="G120" s="62"/>
      <c r="H120" s="57"/>
      <c r="I120" s="45" t="e">
        <f>VLOOKUP(C120,'Price List'!$B$8:$C$109,2,FALSE)</f>
        <v>#N/A</v>
      </c>
      <c r="J120" s="45" t="e">
        <f>VLOOKUP(C120,'Price List'!$I$8:$J$98,2,FALSE)</f>
        <v>#N/A</v>
      </c>
      <c r="K120" s="108"/>
      <c r="L120" s="108"/>
    </row>
    <row r="121" spans="1:12">
      <c r="A121" s="123"/>
      <c r="B121" s="55" t="s">
        <v>500</v>
      </c>
      <c r="C121" s="55"/>
      <c r="D121" s="76" t="s">
        <v>327</v>
      </c>
      <c r="E121" s="55">
        <v>0</v>
      </c>
      <c r="F121" s="76">
        <v>477100000</v>
      </c>
      <c r="G121" s="62"/>
      <c r="H121" s="57"/>
      <c r="I121" s="45" t="e">
        <f>VLOOKUP(C121,'Price List'!$B$8:$C$109,2,FALSE)</f>
        <v>#N/A</v>
      </c>
      <c r="J121" s="45" t="e">
        <f>VLOOKUP(C121,'Price List'!$I$8:$J$98,2,FALSE)</f>
        <v>#N/A</v>
      </c>
      <c r="K121" s="108"/>
      <c r="L121" s="108"/>
    </row>
    <row r="122" spans="1:12">
      <c r="A122" s="123"/>
      <c r="B122" s="55" t="str">
        <f>B119&amp;" (Premium)"</f>
        <v>G CVT (Premium)</v>
      </c>
      <c r="C122" s="58"/>
      <c r="D122" s="59" t="s">
        <v>308</v>
      </c>
      <c r="E122" s="58">
        <v>0</v>
      </c>
      <c r="F122" s="59">
        <v>442300000</v>
      </c>
      <c r="G122" s="62"/>
      <c r="H122" s="57"/>
      <c r="I122" s="45" t="e">
        <f>VLOOKUP(C122,'Price List'!$B$8:$C$109,2,FALSE)</f>
        <v>#N/A</v>
      </c>
      <c r="J122" s="45" t="e">
        <f>VLOOKUP(C122,'Price List'!$I$8:$J$98,2,FALSE)</f>
        <v>#N/A</v>
      </c>
      <c r="K122" s="108"/>
      <c r="L122" s="108"/>
    </row>
    <row r="123" spans="1:12">
      <c r="A123" s="123"/>
      <c r="B123" s="55" t="str">
        <f t="shared" ref="B123:B124" si="0">B120&amp;" (Premium)"</f>
        <v>V CVT (Premium)</v>
      </c>
      <c r="C123" s="58"/>
      <c r="D123" s="59" t="s">
        <v>310</v>
      </c>
      <c r="E123" s="58">
        <v>0</v>
      </c>
      <c r="F123" s="59">
        <v>488300000</v>
      </c>
      <c r="G123" s="62"/>
      <c r="H123" s="57"/>
      <c r="I123" s="45" t="e">
        <f>VLOOKUP(C123,'Price List'!$B$8:$C$109,2,FALSE)</f>
        <v>#N/A</v>
      </c>
      <c r="J123" s="45" t="e">
        <f>VLOOKUP(C123,'Price List'!$I$8:$J$98,2,FALSE)</f>
        <v>#N/A</v>
      </c>
      <c r="K123" s="108"/>
      <c r="L123" s="108"/>
    </row>
    <row r="124" spans="1:12">
      <c r="A124" s="123"/>
      <c r="B124" s="55" t="str">
        <f t="shared" si="0"/>
        <v>V NON RSE (Premium)</v>
      </c>
      <c r="C124" s="55"/>
      <c r="D124" s="76" t="s">
        <v>328</v>
      </c>
      <c r="E124" s="55">
        <v>0</v>
      </c>
      <c r="F124" s="76">
        <v>480100000</v>
      </c>
      <c r="G124" s="62"/>
      <c r="H124" s="57"/>
      <c r="I124" s="45" t="e">
        <f>VLOOKUP(C124,'Price List'!$B$8:$C$109,2,FALSE)</f>
        <v>#N/A</v>
      </c>
      <c r="J124" s="45" t="e">
        <f>VLOOKUP(C124,'Price List'!$I$8:$J$98,2,FALSE)</f>
        <v>#N/A</v>
      </c>
      <c r="K124" s="108"/>
      <c r="L124" s="108"/>
    </row>
    <row r="125" spans="1:12">
      <c r="A125" s="123"/>
      <c r="B125" s="71" t="s">
        <v>484</v>
      </c>
      <c r="C125" s="72"/>
      <c r="D125" s="73"/>
      <c r="E125" s="74"/>
      <c r="F125" s="75"/>
      <c r="G125" s="62"/>
      <c r="H125" s="57"/>
      <c r="I125" s="45" t="e">
        <f>VLOOKUP(C125,'Price List'!$B$8:$C$109,2,FALSE)</f>
        <v>#N/A</v>
      </c>
      <c r="J125" s="45" t="e">
        <f>VLOOKUP(C125,'Price List'!$I$8:$J$98,2,FALSE)</f>
        <v>#N/A</v>
      </c>
      <c r="K125" s="108"/>
      <c r="L125" s="108"/>
    </row>
    <row r="126" spans="1:12">
      <c r="A126" s="123"/>
      <c r="B126" s="55" t="s">
        <v>501</v>
      </c>
      <c r="C126" s="55"/>
      <c r="D126" s="76" t="s">
        <v>311</v>
      </c>
      <c r="E126" s="55">
        <v>0</v>
      </c>
      <c r="F126" s="76">
        <v>476600000</v>
      </c>
      <c r="G126" s="62"/>
      <c r="H126" s="57"/>
      <c r="I126" s="45" t="e">
        <f>VLOOKUP(C126,'Price List'!$B$8:$C$109,2,FALSE)</f>
        <v>#N/A</v>
      </c>
      <c r="J126" s="45" t="e">
        <f>VLOOKUP(C126,'Price List'!$I$8:$J$98,2,FALSE)</f>
        <v>#N/A</v>
      </c>
      <c r="K126" s="108"/>
      <c r="L126" s="108"/>
    </row>
    <row r="127" spans="1:12">
      <c r="A127" s="123"/>
      <c r="B127" s="55" t="s">
        <v>502</v>
      </c>
      <c r="C127" s="58"/>
      <c r="D127" s="59" t="s">
        <v>313</v>
      </c>
      <c r="E127" s="58">
        <v>0</v>
      </c>
      <c r="F127" s="59">
        <v>551900000</v>
      </c>
      <c r="G127" s="62"/>
      <c r="H127" s="57"/>
      <c r="I127" s="45" t="e">
        <f>VLOOKUP(C127,'Price List'!$B$8:$C$109,2,FALSE)</f>
        <v>#N/A</v>
      </c>
      <c r="J127" s="45" t="e">
        <f>VLOOKUP(C127,'Price List'!$I$8:$J$98,2,FALSE)</f>
        <v>#N/A</v>
      </c>
      <c r="K127" s="108"/>
      <c r="L127" s="108"/>
    </row>
    <row r="128" spans="1:12">
      <c r="A128" s="123"/>
      <c r="B128" s="55" t="s">
        <v>503</v>
      </c>
      <c r="C128" s="58"/>
      <c r="D128" s="59" t="s">
        <v>314</v>
      </c>
      <c r="E128" s="58">
        <v>0</v>
      </c>
      <c r="F128" s="59">
        <v>541900000</v>
      </c>
      <c r="G128" s="62"/>
      <c r="H128" s="57"/>
      <c r="I128" s="45" t="e">
        <f>VLOOKUP(C128,'Price List'!$B$8:$C$109,2,FALSE)</f>
        <v>#N/A</v>
      </c>
      <c r="J128" s="45" t="e">
        <f>VLOOKUP(C128,'Price List'!$I$8:$J$98,2,FALSE)</f>
        <v>#N/A</v>
      </c>
      <c r="K128" s="108"/>
      <c r="L128" s="108"/>
    </row>
    <row r="129" spans="1:12">
      <c r="A129" s="123"/>
      <c r="B129" s="55" t="s">
        <v>504</v>
      </c>
      <c r="C129" s="55"/>
      <c r="D129" s="76" t="s">
        <v>323</v>
      </c>
      <c r="E129" s="55">
        <v>0</v>
      </c>
      <c r="F129" s="76">
        <v>543600000</v>
      </c>
      <c r="G129" s="62"/>
      <c r="H129" s="57"/>
      <c r="I129" s="45" t="e">
        <f>VLOOKUP(C129,'Price List'!$B$8:$C$109,2,FALSE)</f>
        <v>#N/A</v>
      </c>
      <c r="J129" s="45" t="e">
        <f>VLOOKUP(C129,'Price List'!$I$8:$J$98,2,FALSE)</f>
        <v>#N/A</v>
      </c>
      <c r="K129" s="108"/>
      <c r="L129" s="108"/>
    </row>
    <row r="130" spans="1:12">
      <c r="A130" s="123"/>
      <c r="B130" s="55" t="str">
        <f>B126&amp;" (Premium)"</f>
        <v>G HV CVT (Premium)</v>
      </c>
      <c r="C130" s="55"/>
      <c r="D130" s="76" t="s">
        <v>312</v>
      </c>
      <c r="E130" s="55">
        <v>0</v>
      </c>
      <c r="F130" s="76">
        <v>479500000</v>
      </c>
      <c r="G130" s="62"/>
      <c r="H130" s="57"/>
      <c r="I130" s="45" t="e">
        <f>VLOOKUP(C130,'Price List'!$B$8:$C$109,2,FALSE)</f>
        <v>#N/A</v>
      </c>
      <c r="J130" s="45" t="e">
        <f>VLOOKUP(C130,'Price List'!$I$8:$J$98,2,FALSE)</f>
        <v>#N/A</v>
      </c>
      <c r="K130" s="108"/>
      <c r="L130" s="108"/>
    </row>
    <row r="131" spans="1:12">
      <c r="A131" s="123"/>
      <c r="B131" s="55" t="str">
        <f t="shared" ref="B131:B133" si="1">B127&amp;" (Premium)"</f>
        <v>V HV CVT (Premium)</v>
      </c>
      <c r="C131" s="55"/>
      <c r="D131" s="76" t="s">
        <v>315</v>
      </c>
      <c r="E131" s="55">
        <v>0</v>
      </c>
      <c r="F131" s="76">
        <v>554800000</v>
      </c>
      <c r="G131" s="62"/>
      <c r="H131" s="57"/>
      <c r="I131" s="45" t="e">
        <f>VLOOKUP(C131,'Price List'!$B$8:$C$109,2,FALSE)</f>
        <v>#N/A</v>
      </c>
      <c r="J131" s="45" t="e">
        <f>VLOOKUP(C131,'Price List'!$I$8:$J$98,2,FALSE)</f>
        <v>#N/A</v>
      </c>
      <c r="K131" s="108"/>
      <c r="L131" s="108"/>
    </row>
    <row r="132" spans="1:12">
      <c r="A132" s="123"/>
      <c r="B132" s="55" t="str">
        <f t="shared" si="1"/>
        <v>V HV NON MOD (Premium)</v>
      </c>
      <c r="C132" s="58"/>
      <c r="D132" s="59" t="s">
        <v>316</v>
      </c>
      <c r="E132" s="58">
        <v>0</v>
      </c>
      <c r="F132" s="59">
        <v>544900000</v>
      </c>
      <c r="G132" s="62"/>
      <c r="H132" s="57"/>
      <c r="I132" s="45" t="e">
        <f>VLOOKUP(C132,'Price List'!$B$8:$C$109,2,FALSE)</f>
        <v>#N/A</v>
      </c>
      <c r="J132" s="45" t="e">
        <f>VLOOKUP(C132,'Price List'!$I$8:$J$98,2,FALSE)</f>
        <v>#N/A</v>
      </c>
      <c r="K132" s="108"/>
      <c r="L132" s="108"/>
    </row>
    <row r="133" spans="1:12">
      <c r="A133" s="123"/>
      <c r="B133" s="55" t="str">
        <f t="shared" si="1"/>
        <v>V HV NON RSE (Premium)</v>
      </c>
      <c r="C133" s="58"/>
      <c r="D133" s="59" t="s">
        <v>324</v>
      </c>
      <c r="E133" s="58">
        <v>0</v>
      </c>
      <c r="F133" s="59">
        <v>546500000</v>
      </c>
      <c r="G133" s="62"/>
      <c r="H133" s="57"/>
      <c r="I133" s="45" t="e">
        <f>VLOOKUP(C133,'Price List'!$B$8:$C$109,2,FALSE)</f>
        <v>#N/A</v>
      </c>
      <c r="J133" s="45" t="e">
        <f>VLOOKUP(C133,'Price List'!$I$8:$J$98,2,FALSE)</f>
        <v>#N/A</v>
      </c>
      <c r="K133" s="108"/>
      <c r="L133" s="108"/>
    </row>
    <row r="134" spans="1:12">
      <c r="A134" s="123"/>
      <c r="B134" s="55" t="s">
        <v>505</v>
      </c>
      <c r="C134" s="55"/>
      <c r="D134" s="76" t="s">
        <v>325</v>
      </c>
      <c r="E134" s="55">
        <v>0</v>
      </c>
      <c r="F134" s="76">
        <v>533700000</v>
      </c>
      <c r="G134" s="62"/>
      <c r="H134" s="57"/>
      <c r="I134" s="45" t="e">
        <f>VLOOKUP(C134,'Price List'!$B$8:$C$109,2,FALSE)</f>
        <v>#N/A</v>
      </c>
      <c r="J134" s="45" t="e">
        <f>VLOOKUP(C134,'Price List'!$I$8:$J$98,2,FALSE)</f>
        <v>#N/A</v>
      </c>
      <c r="K134" s="108"/>
      <c r="L134" s="108"/>
    </row>
    <row r="135" spans="1:12">
      <c r="A135" s="123"/>
      <c r="B135" s="55" t="s">
        <v>506</v>
      </c>
      <c r="C135" s="58"/>
      <c r="D135" s="59" t="s">
        <v>317</v>
      </c>
      <c r="E135" s="58">
        <v>0</v>
      </c>
      <c r="F135" s="59">
        <v>627100000</v>
      </c>
      <c r="G135" s="62"/>
      <c r="H135" s="57"/>
      <c r="I135" s="45" t="e">
        <f>VLOOKUP(C135,'Price List'!$B$8:$C$109,2,FALSE)</f>
        <v>#N/A</v>
      </c>
      <c r="J135" s="45" t="e">
        <f>VLOOKUP(C135,'Price List'!$I$8:$J$98,2,FALSE)</f>
        <v>#N/A</v>
      </c>
      <c r="K135" s="108"/>
      <c r="L135" s="108"/>
    </row>
    <row r="136" spans="1:12">
      <c r="A136" s="123"/>
      <c r="B136" s="55" t="s">
        <v>507</v>
      </c>
      <c r="C136" s="58"/>
      <c r="D136" s="59" t="s">
        <v>318</v>
      </c>
      <c r="E136" s="58">
        <v>0</v>
      </c>
      <c r="F136" s="59">
        <v>617200000</v>
      </c>
      <c r="G136" s="62"/>
      <c r="H136" s="57"/>
      <c r="I136" s="45" t="e">
        <f>VLOOKUP(C136,'Price List'!$B$8:$C$109,2,FALSE)</f>
        <v>#N/A</v>
      </c>
      <c r="J136" s="45" t="e">
        <f>VLOOKUP(C136,'Price List'!$I$8:$J$98,2,FALSE)</f>
        <v>#N/A</v>
      </c>
      <c r="K136" s="108"/>
      <c r="L136" s="108"/>
    </row>
    <row r="137" spans="1:12">
      <c r="A137" s="123"/>
      <c r="B137" s="55" t="s">
        <v>508</v>
      </c>
      <c r="C137" s="55"/>
      <c r="D137" s="76" t="s">
        <v>321</v>
      </c>
      <c r="E137" s="55">
        <v>0</v>
      </c>
      <c r="F137" s="76">
        <v>618800000</v>
      </c>
      <c r="G137" s="62"/>
      <c r="H137" s="57"/>
      <c r="I137" s="45" t="e">
        <f>VLOOKUP(C137,'Price List'!$B$8:$C$109,2,FALSE)</f>
        <v>#N/A</v>
      </c>
      <c r="J137" s="45" t="e">
        <f>VLOOKUP(C137,'Price List'!$I$8:$J$98,2,FALSE)</f>
        <v>#N/A</v>
      </c>
      <c r="K137" s="108"/>
      <c r="L137" s="108"/>
    </row>
    <row r="138" spans="1:12">
      <c r="A138" s="123"/>
      <c r="B138" s="55" t="str">
        <f>B134&amp;" (Premium)"</f>
        <v>V HV NON MOD NON RSE (Premium)</v>
      </c>
      <c r="C138" s="55"/>
      <c r="D138" s="76" t="s">
        <v>326</v>
      </c>
      <c r="E138" s="55">
        <v>0</v>
      </c>
      <c r="F138" s="76">
        <v>536600000</v>
      </c>
      <c r="G138" s="62"/>
      <c r="H138" s="57"/>
      <c r="I138" s="45" t="e">
        <f>VLOOKUP(C138,'Price List'!$B$8:$C$109,2,FALSE)</f>
        <v>#N/A</v>
      </c>
      <c r="J138" s="45" t="e">
        <f>VLOOKUP(C138,'Price List'!$I$8:$J$98,2,FALSE)</f>
        <v>#N/A</v>
      </c>
      <c r="K138" s="108"/>
      <c r="L138" s="108"/>
    </row>
    <row r="139" spans="1:12">
      <c r="A139" s="123"/>
      <c r="B139" s="55" t="str">
        <f t="shared" ref="B139:B141" si="2">B135&amp;" (Premium)"</f>
        <v>Q HV TSS (Premium)</v>
      </c>
      <c r="C139" s="55"/>
      <c r="D139" s="76" t="s">
        <v>319</v>
      </c>
      <c r="E139" s="55">
        <v>0</v>
      </c>
      <c r="F139" s="76">
        <v>630000000</v>
      </c>
      <c r="G139" s="62"/>
      <c r="H139" s="57"/>
      <c r="I139" s="45" t="e">
        <f>VLOOKUP(C139,'Price List'!$B$8:$C$109,2,FALSE)</f>
        <v>#N/A</v>
      </c>
      <c r="J139" s="45" t="e">
        <f>VLOOKUP(C139,'Price List'!$I$8:$J$98,2,FALSE)</f>
        <v>#N/A</v>
      </c>
      <c r="K139" s="108"/>
      <c r="L139" s="108"/>
    </row>
    <row r="140" spans="1:12">
      <c r="A140" s="123"/>
      <c r="B140" s="55" t="str">
        <f t="shared" si="2"/>
        <v>Q HV TSS NON MOD (Premium)</v>
      </c>
      <c r="C140" s="58"/>
      <c r="D140" s="59" t="s">
        <v>320</v>
      </c>
      <c r="E140" s="58">
        <v>0</v>
      </c>
      <c r="F140" s="59">
        <v>620100000</v>
      </c>
      <c r="G140" s="62"/>
      <c r="H140" s="57"/>
      <c r="I140" s="45" t="e">
        <f>VLOOKUP(C140,'Price List'!$B$8:$C$109,2,FALSE)</f>
        <v>#N/A</v>
      </c>
      <c r="J140" s="45" t="e">
        <f>VLOOKUP(C140,'Price List'!$I$8:$J$98,2,FALSE)</f>
        <v>#N/A</v>
      </c>
      <c r="K140" s="108"/>
      <c r="L140" s="108"/>
    </row>
    <row r="141" spans="1:12">
      <c r="A141" s="123"/>
      <c r="B141" s="58" t="str">
        <f t="shared" si="2"/>
        <v>Q HV TSS NON RSE (Premium)</v>
      </c>
      <c r="C141" s="58"/>
      <c r="D141" s="59" t="s">
        <v>322</v>
      </c>
      <c r="E141" s="58">
        <v>0</v>
      </c>
      <c r="F141" s="59">
        <v>621700000</v>
      </c>
      <c r="G141" s="62"/>
      <c r="H141" s="57"/>
      <c r="I141" s="45" t="e">
        <f>VLOOKUP(C141,'Price List'!$B$8:$C$109,2,FALSE)</f>
        <v>#N/A</v>
      </c>
      <c r="J141" s="45" t="e">
        <f>VLOOKUP(C141,'Price List'!$I$8:$J$98,2,FALSE)</f>
        <v>#N/A</v>
      </c>
      <c r="K141" s="108"/>
      <c r="L141" s="108"/>
    </row>
    <row r="142" spans="1:12">
      <c r="A142" s="122" t="s">
        <v>509</v>
      </c>
      <c r="B142" s="75" t="s">
        <v>471</v>
      </c>
      <c r="C142" s="77"/>
      <c r="D142" s="78"/>
      <c r="E142" s="52">
        <v>0</v>
      </c>
      <c r="F142" s="79">
        <v>0</v>
      </c>
      <c r="G142" s="61" t="s">
        <v>385</v>
      </c>
      <c r="H142" s="54" t="s">
        <v>368</v>
      </c>
      <c r="I142" s="45" t="e">
        <f>VLOOKUP(C142,'Price List'!$B$8:$C$109,2,FALSE)</f>
        <v>#N/A</v>
      </c>
      <c r="J142" s="45" t="e">
        <f>VLOOKUP(C142,'Price List'!$I$8:$J$98,2,FALSE)</f>
        <v>#N/A</v>
      </c>
      <c r="K142" s="108"/>
      <c r="L142" s="108"/>
    </row>
    <row r="143" spans="1:12">
      <c r="A143" s="123"/>
      <c r="B143" s="55" t="s">
        <v>381</v>
      </c>
      <c r="C143" s="55" t="s">
        <v>130</v>
      </c>
      <c r="D143" s="76" t="s">
        <v>132</v>
      </c>
      <c r="E143" s="55">
        <v>361800000</v>
      </c>
      <c r="F143" s="76">
        <v>375400000</v>
      </c>
      <c r="G143" s="62"/>
      <c r="H143" s="57"/>
      <c r="I143" s="45">
        <f>VLOOKUP(C143,'Price List'!$B$8:$C$109,2,FALSE)</f>
        <v>361800000</v>
      </c>
      <c r="J143" s="45" t="e">
        <f>VLOOKUP(C143,'Price List'!$I$8:$J$98,2,FALSE)</f>
        <v>#N/A</v>
      </c>
      <c r="K143" s="108"/>
      <c r="L143" s="108"/>
    </row>
    <row r="144" spans="1:12">
      <c r="A144" s="123"/>
      <c r="B144" s="55" t="s">
        <v>510</v>
      </c>
      <c r="C144" s="55"/>
      <c r="D144" s="76" t="s">
        <v>134</v>
      </c>
      <c r="E144" s="55">
        <v>0</v>
      </c>
      <c r="F144" s="76">
        <v>419300000</v>
      </c>
      <c r="G144" s="62"/>
      <c r="H144" s="57"/>
      <c r="I144" s="45" t="e">
        <f>VLOOKUP(C144,'Price List'!$B$8:$C$109,2,FALSE)</f>
        <v>#N/A</v>
      </c>
      <c r="J144" s="45" t="e">
        <f>VLOOKUP(C144,'Price List'!$I$8:$J$98,2,FALSE)</f>
        <v>#N/A</v>
      </c>
      <c r="K144" s="108"/>
      <c r="L144" s="108"/>
    </row>
    <row r="145" spans="1:12">
      <c r="A145" s="123"/>
      <c r="B145" s="55" t="s">
        <v>511</v>
      </c>
      <c r="C145" s="55"/>
      <c r="D145" s="76" t="s">
        <v>138</v>
      </c>
      <c r="E145" s="55">
        <v>0</v>
      </c>
      <c r="F145" s="76">
        <v>421800000</v>
      </c>
      <c r="G145" s="62"/>
      <c r="H145" s="57"/>
      <c r="I145" s="45" t="e">
        <f>VLOOKUP(C145,'Price List'!$B$8:$C$109,2,FALSE)</f>
        <v>#N/A</v>
      </c>
      <c r="J145" s="45" t="e">
        <f>VLOOKUP(C145,'Price List'!$I$8:$J$98,2,FALSE)</f>
        <v>#N/A</v>
      </c>
      <c r="K145" s="108"/>
      <c r="L145" s="108"/>
    </row>
    <row r="146" spans="1:12">
      <c r="A146" s="123"/>
      <c r="B146" s="55" t="s">
        <v>512</v>
      </c>
      <c r="C146" s="58"/>
      <c r="D146" s="59" t="s">
        <v>136</v>
      </c>
      <c r="E146" s="58">
        <v>0</v>
      </c>
      <c r="F146" s="59">
        <v>428700000</v>
      </c>
      <c r="G146" s="62"/>
      <c r="H146" s="57"/>
      <c r="I146" s="45" t="e">
        <f>VLOOKUP(C146,'Price List'!$B$8:$C$109,2,FALSE)</f>
        <v>#N/A</v>
      </c>
      <c r="J146" s="45" t="e">
        <f>VLOOKUP(C146,'Price List'!$I$8:$J$98,2,FALSE)</f>
        <v>#N/A</v>
      </c>
      <c r="K146" s="108"/>
      <c r="L146" s="108"/>
    </row>
    <row r="147" spans="1:12">
      <c r="A147" s="123"/>
      <c r="B147" s="55" t="s">
        <v>513</v>
      </c>
      <c r="C147" s="58"/>
      <c r="D147" s="59" t="s">
        <v>140</v>
      </c>
      <c r="E147" s="58">
        <v>0</v>
      </c>
      <c r="F147" s="59">
        <v>431700000</v>
      </c>
      <c r="G147" s="62"/>
      <c r="H147" s="57"/>
      <c r="I147" s="45" t="e">
        <f>VLOOKUP(C147,'Price List'!$B$8:$C$109,2,FALSE)</f>
        <v>#N/A</v>
      </c>
      <c r="J147" s="45" t="e">
        <f>VLOOKUP(C147,'Price List'!$I$8:$J$98,2,FALSE)</f>
        <v>#N/A</v>
      </c>
      <c r="K147" s="108"/>
      <c r="L147" s="108"/>
    </row>
    <row r="148" spans="1:12">
      <c r="A148" s="123"/>
      <c r="B148" s="80" t="s">
        <v>514</v>
      </c>
      <c r="C148" s="81"/>
      <c r="D148" s="82"/>
      <c r="E148" s="58">
        <v>0</v>
      </c>
      <c r="F148" s="59">
        <v>0</v>
      </c>
      <c r="G148" s="62"/>
      <c r="H148" s="57"/>
      <c r="I148" s="45" t="e">
        <f>VLOOKUP(C148,'Price List'!$B$8:$C$109,2,FALSE)</f>
        <v>#N/A</v>
      </c>
      <c r="J148" s="45" t="e">
        <f>VLOOKUP(C148,'Price List'!$I$8:$J$98,2,FALSE)</f>
        <v>#N/A</v>
      </c>
      <c r="K148" s="108"/>
      <c r="L148" s="108"/>
    </row>
    <row r="149" spans="1:12">
      <c r="A149" s="123"/>
      <c r="B149" s="55" t="s">
        <v>510</v>
      </c>
      <c r="C149" s="55"/>
      <c r="D149" s="76" t="s">
        <v>148</v>
      </c>
      <c r="E149" s="55">
        <v>0</v>
      </c>
      <c r="F149" s="76">
        <v>450900000</v>
      </c>
      <c r="G149" s="62"/>
      <c r="H149" s="57"/>
      <c r="I149" s="45" t="e">
        <f>VLOOKUP(C149,'Price List'!$B$8:$C$109,2,FALSE)</f>
        <v>#N/A</v>
      </c>
      <c r="J149" s="45" t="e">
        <f>VLOOKUP(C149,'Price List'!$I$8:$J$98,2,FALSE)</f>
        <v>#N/A</v>
      </c>
      <c r="K149" s="108"/>
      <c r="L149" s="108"/>
    </row>
    <row r="150" spans="1:12">
      <c r="A150" s="123"/>
      <c r="B150" s="55" t="s">
        <v>515</v>
      </c>
      <c r="C150" s="55"/>
      <c r="D150" s="76" t="s">
        <v>150</v>
      </c>
      <c r="E150" s="55">
        <v>0</v>
      </c>
      <c r="F150" s="76">
        <v>454900000</v>
      </c>
      <c r="G150" s="62"/>
      <c r="H150" s="57"/>
      <c r="I150" s="45" t="e">
        <f>VLOOKUP(C150,'Price List'!$B$8:$C$109,2,FALSE)</f>
        <v>#N/A</v>
      </c>
      <c r="J150" s="45" t="e">
        <f>VLOOKUP(C150,'Price List'!$I$8:$J$98,2,FALSE)</f>
        <v>#N/A</v>
      </c>
      <c r="K150" s="108"/>
      <c r="L150" s="108"/>
    </row>
    <row r="151" spans="1:12">
      <c r="A151" s="123"/>
      <c r="B151" s="55" t="s">
        <v>512</v>
      </c>
      <c r="C151" s="55"/>
      <c r="D151" s="76" t="s">
        <v>142</v>
      </c>
      <c r="E151" s="55">
        <v>0</v>
      </c>
      <c r="F151" s="76">
        <v>460300000</v>
      </c>
      <c r="G151" s="62"/>
      <c r="H151" s="57"/>
      <c r="I151" s="45" t="e">
        <f>VLOOKUP(C151,'Price List'!$B$8:$C$109,2,FALSE)</f>
        <v>#N/A</v>
      </c>
      <c r="J151" s="45" t="e">
        <f>VLOOKUP(C151,'Price List'!$I$8:$J$98,2,FALSE)</f>
        <v>#N/A</v>
      </c>
      <c r="K151" s="108"/>
      <c r="L151" s="108"/>
    </row>
    <row r="152" spans="1:12">
      <c r="A152" s="123"/>
      <c r="B152" s="55" t="s">
        <v>516</v>
      </c>
      <c r="C152" s="55"/>
      <c r="D152" s="76" t="s">
        <v>144</v>
      </c>
      <c r="E152" s="55">
        <v>0</v>
      </c>
      <c r="F152" s="76">
        <v>464400000</v>
      </c>
      <c r="G152" s="62"/>
      <c r="H152" s="57"/>
      <c r="I152" s="45" t="e">
        <f>VLOOKUP(C152,'Price List'!$B$8:$C$109,2,FALSE)</f>
        <v>#N/A</v>
      </c>
      <c r="J152" s="45" t="e">
        <f>VLOOKUP(C152,'Price List'!$I$8:$J$98,2,FALSE)</f>
        <v>#N/A</v>
      </c>
      <c r="K152" s="108"/>
      <c r="L152" s="108"/>
    </row>
    <row r="153" spans="1:12">
      <c r="A153" s="123"/>
      <c r="B153" s="55" t="str">
        <f>B149&amp;" (Premium)"</f>
        <v>1.5 S TSS (Premium)</v>
      </c>
      <c r="C153" s="55"/>
      <c r="D153" s="76" t="s">
        <v>164</v>
      </c>
      <c r="E153" s="55">
        <v>0</v>
      </c>
      <c r="F153" s="76">
        <v>453400000</v>
      </c>
      <c r="G153" s="62"/>
      <c r="H153" s="57"/>
      <c r="I153" s="45" t="e">
        <f>VLOOKUP(C153,'Price List'!$B$8:$C$109,2,FALSE)</f>
        <v>#N/A</v>
      </c>
      <c r="J153" s="45" t="e">
        <f>VLOOKUP(C153,'Price List'!$I$8:$J$98,2,FALSE)</f>
        <v>#N/A</v>
      </c>
      <c r="K153" s="108"/>
      <c r="L153" s="108"/>
    </row>
    <row r="154" spans="1:12">
      <c r="A154" s="123"/>
      <c r="B154" s="55" t="str">
        <f t="shared" ref="B154:B156" si="3">B150&amp;" (Premium)"</f>
        <v>1.5 S TSS TWO TONE (Premium)</v>
      </c>
      <c r="C154" s="55"/>
      <c r="D154" s="76" t="s">
        <v>152</v>
      </c>
      <c r="E154" s="55">
        <v>0</v>
      </c>
      <c r="F154" s="76">
        <v>455900000</v>
      </c>
      <c r="G154" s="62"/>
      <c r="H154" s="57"/>
      <c r="I154" s="45" t="e">
        <f>VLOOKUP(C154,'Price List'!$B$8:$C$109,2,FALSE)</f>
        <v>#N/A</v>
      </c>
      <c r="J154" s="45" t="e">
        <f>VLOOKUP(C154,'Price List'!$I$8:$J$98,2,FALSE)</f>
        <v>#N/A</v>
      </c>
      <c r="K154" s="108"/>
      <c r="L154" s="108"/>
    </row>
    <row r="155" spans="1:12">
      <c r="A155" s="123"/>
      <c r="B155" s="55" t="str">
        <f t="shared" si="3"/>
        <v>1.5 S GR TSS (Premium)</v>
      </c>
      <c r="C155" s="55"/>
      <c r="D155" s="76" t="s">
        <v>154</v>
      </c>
      <c r="E155" s="55">
        <v>0</v>
      </c>
      <c r="F155" s="76">
        <v>462800000</v>
      </c>
      <c r="G155" s="62"/>
      <c r="H155" s="57"/>
      <c r="I155" s="45" t="e">
        <f>VLOOKUP(C155,'Price List'!$B$8:$C$109,2,FALSE)</f>
        <v>#N/A</v>
      </c>
      <c r="J155" s="45" t="e">
        <f>VLOOKUP(C155,'Price List'!$I$8:$J$98,2,FALSE)</f>
        <v>#N/A</v>
      </c>
      <c r="K155" s="108"/>
      <c r="L155" s="108"/>
    </row>
    <row r="156" spans="1:12">
      <c r="A156" s="124"/>
      <c r="B156" s="63" t="str">
        <f t="shared" si="3"/>
        <v>1.5 S GR TSS TWO TONE (Premium)</v>
      </c>
      <c r="C156" s="63"/>
      <c r="D156" s="56" t="s">
        <v>146</v>
      </c>
      <c r="E156" s="63">
        <v>0</v>
      </c>
      <c r="F156" s="56">
        <v>465500000</v>
      </c>
      <c r="G156" s="64"/>
      <c r="H156" s="65"/>
      <c r="I156" s="45" t="e">
        <f>VLOOKUP(C156,'Price List'!$B$8:$C$109,2,FALSE)</f>
        <v>#N/A</v>
      </c>
      <c r="J156" s="45" t="e">
        <f>VLOOKUP(C156,'Price List'!$I$8:$J$98,2,FALSE)</f>
        <v>#N/A</v>
      </c>
      <c r="K156" s="108"/>
      <c r="L156" s="108"/>
    </row>
    <row r="157" spans="1:12">
      <c r="A157" s="122" t="s">
        <v>517</v>
      </c>
      <c r="B157" s="52" t="s">
        <v>518</v>
      </c>
      <c r="C157" s="52"/>
      <c r="D157" s="79" t="s">
        <v>168</v>
      </c>
      <c r="E157" s="52">
        <v>0</v>
      </c>
      <c r="F157" s="79">
        <v>1865100000</v>
      </c>
      <c r="G157" s="61"/>
      <c r="H157" s="54" t="s">
        <v>368</v>
      </c>
      <c r="I157" s="45" t="e">
        <f>VLOOKUP(C157,'Price List'!$B$8:$C$109,2,FALSE)</f>
        <v>#N/A</v>
      </c>
      <c r="J157" s="45" t="e">
        <f>VLOOKUP(C157,'Price List'!$I$8:$J$98,2,FALSE)</f>
        <v>#N/A</v>
      </c>
      <c r="K157" s="108"/>
      <c r="L157" s="108"/>
    </row>
    <row r="158" spans="1:12">
      <c r="A158" s="124"/>
      <c r="B158" s="63" t="s">
        <v>519</v>
      </c>
      <c r="C158" s="63"/>
      <c r="D158" s="56" t="s">
        <v>170</v>
      </c>
      <c r="E158" s="63">
        <v>0</v>
      </c>
      <c r="F158" s="56">
        <v>1868600000</v>
      </c>
      <c r="G158" s="64"/>
      <c r="H158" s="65"/>
      <c r="I158" s="45" t="e">
        <f>VLOOKUP(C158,'Price List'!$B$8:$C$109,2,FALSE)</f>
        <v>#N/A</v>
      </c>
      <c r="J158" s="45" t="e">
        <f>VLOOKUP(C158,'Price List'!$I$8:$J$98,2,FALSE)</f>
        <v>#N/A</v>
      </c>
      <c r="K158" s="108"/>
      <c r="L158" s="108"/>
    </row>
    <row r="159" spans="1:12">
      <c r="A159" s="122" t="s">
        <v>520</v>
      </c>
      <c r="B159" s="52" t="s">
        <v>521</v>
      </c>
      <c r="C159" s="52"/>
      <c r="D159" s="79" t="s">
        <v>156</v>
      </c>
      <c r="E159" s="52">
        <v>0</v>
      </c>
      <c r="F159" s="79">
        <v>1646900000</v>
      </c>
      <c r="G159" s="61"/>
      <c r="H159" s="54" t="s">
        <v>401</v>
      </c>
      <c r="I159" s="45" t="e">
        <f>VLOOKUP(C159,'Price List'!$B$8:$C$109,2,FALSE)</f>
        <v>#N/A</v>
      </c>
      <c r="J159" s="45" t="e">
        <f>VLOOKUP(C159,'Price List'!$I$8:$J$98,2,FALSE)</f>
        <v>#N/A</v>
      </c>
      <c r="K159" s="108"/>
      <c r="L159" s="108"/>
    </row>
    <row r="160" spans="1:12">
      <c r="A160" s="123"/>
      <c r="B160" s="55" t="s">
        <v>522</v>
      </c>
      <c r="C160" s="55"/>
      <c r="D160" s="76" t="s">
        <v>160</v>
      </c>
      <c r="E160" s="55">
        <v>0</v>
      </c>
      <c r="F160" s="76">
        <v>1730700000</v>
      </c>
      <c r="G160" s="62"/>
      <c r="H160" s="57"/>
      <c r="I160" s="45" t="e">
        <f>VLOOKUP(C160,'Price List'!$B$8:$C$109,2,FALSE)</f>
        <v>#N/A</v>
      </c>
      <c r="J160" s="45" t="e">
        <f>VLOOKUP(C160,'Price List'!$I$8:$J$98,2,FALSE)</f>
        <v>#N/A</v>
      </c>
      <c r="K160" s="108"/>
      <c r="L160" s="108"/>
    </row>
    <row r="161" spans="1:12">
      <c r="A161" s="123"/>
      <c r="B161" s="55" t="str">
        <f>B159&amp;" (Premium)"</f>
        <v>2.5 G (Premium)</v>
      </c>
      <c r="C161" s="55"/>
      <c r="D161" s="76" t="s">
        <v>158</v>
      </c>
      <c r="E161" s="55">
        <v>0</v>
      </c>
      <c r="F161" s="76">
        <v>1650400000</v>
      </c>
      <c r="G161" s="62"/>
      <c r="H161" s="57"/>
      <c r="I161" s="45" t="e">
        <f>VLOOKUP(C161,'Price List'!$B$8:$C$109,2,FALSE)</f>
        <v>#N/A</v>
      </c>
      <c r="J161" s="45" t="e">
        <f>VLOOKUP(C161,'Price List'!$I$8:$J$98,2,FALSE)</f>
        <v>#N/A</v>
      </c>
      <c r="K161" s="108"/>
      <c r="L161" s="108"/>
    </row>
    <row r="162" spans="1:12">
      <c r="A162" s="124"/>
      <c r="B162" s="63" t="str">
        <f>B160&amp;" (Premium)"</f>
        <v>2.5 G HV (Premium)</v>
      </c>
      <c r="C162" s="63"/>
      <c r="D162" s="56" t="s">
        <v>162</v>
      </c>
      <c r="E162" s="63">
        <v>0</v>
      </c>
      <c r="F162" s="56">
        <v>1734400000</v>
      </c>
      <c r="G162" s="64"/>
      <c r="H162" s="65"/>
      <c r="I162" s="45" t="e">
        <f>VLOOKUP(C162,'Price List'!$B$8:$C$109,2,FALSE)</f>
        <v>#N/A</v>
      </c>
      <c r="J162" s="45" t="e">
        <f>VLOOKUP(C162,'Price List'!$I$8:$J$98,2,FALSE)</f>
        <v>#N/A</v>
      </c>
      <c r="K162" s="108"/>
      <c r="L162" s="108"/>
    </row>
    <row r="163" spans="1:12">
      <c r="A163" s="122" t="s">
        <v>523</v>
      </c>
      <c r="B163" s="52" t="s">
        <v>524</v>
      </c>
      <c r="C163" s="52"/>
      <c r="D163" s="79" t="s">
        <v>332</v>
      </c>
      <c r="E163" s="52">
        <v>0</v>
      </c>
      <c r="F163" s="79">
        <v>855600000</v>
      </c>
      <c r="G163" s="61"/>
      <c r="H163" s="54" t="s">
        <v>368</v>
      </c>
      <c r="I163" s="45" t="e">
        <f>VLOOKUP(C163,'Price List'!$B$8:$C$109,2,FALSE)</f>
        <v>#N/A</v>
      </c>
      <c r="J163" s="45" t="e">
        <f>VLOOKUP(C163,'Price List'!$I$8:$J$98,2,FALSE)</f>
        <v>#N/A</v>
      </c>
      <c r="K163" s="108"/>
      <c r="L163" s="108"/>
    </row>
    <row r="164" spans="1:12">
      <c r="A164" s="123"/>
      <c r="B164" s="55" t="s">
        <v>525</v>
      </c>
      <c r="C164" s="55"/>
      <c r="D164" s="76" t="s">
        <v>288</v>
      </c>
      <c r="E164" s="55">
        <v>0</v>
      </c>
      <c r="F164" s="76">
        <v>981300000</v>
      </c>
      <c r="G164" s="62"/>
      <c r="H164" s="57"/>
      <c r="I164" s="45" t="e">
        <f>VLOOKUP(C164,'Price List'!$B$8:$C$109,2,FALSE)</f>
        <v>#N/A</v>
      </c>
      <c r="J164" s="45" t="e">
        <f>VLOOKUP(C164,'Price List'!$I$8:$J$98,2,FALSE)</f>
        <v>#N/A</v>
      </c>
      <c r="K164" s="108"/>
      <c r="L164" s="108"/>
    </row>
    <row r="165" spans="1:12">
      <c r="A165" s="123"/>
      <c r="B165" s="55" t="s">
        <v>526</v>
      </c>
      <c r="C165" s="55"/>
      <c r="D165" s="76" t="s">
        <v>333</v>
      </c>
      <c r="E165" s="55">
        <v>0</v>
      </c>
      <c r="F165" s="76">
        <v>858700000</v>
      </c>
      <c r="G165" s="62"/>
      <c r="H165" s="57"/>
      <c r="I165" s="45" t="e">
        <f>VLOOKUP(C165,'Price List'!$B$8:$C$109,2,FALSE)</f>
        <v>#N/A</v>
      </c>
      <c r="J165" s="45" t="e">
        <f>VLOOKUP(C165,'Price List'!$I$8:$J$98,2,FALSE)</f>
        <v>#N/A</v>
      </c>
      <c r="K165" s="108"/>
      <c r="L165" s="108"/>
    </row>
    <row r="166" spans="1:12">
      <c r="A166" s="124"/>
      <c r="B166" s="63" t="s">
        <v>527</v>
      </c>
      <c r="C166" s="63"/>
      <c r="D166" s="56" t="s">
        <v>289</v>
      </c>
      <c r="E166" s="63">
        <v>0</v>
      </c>
      <c r="F166" s="56">
        <v>984500000</v>
      </c>
      <c r="G166" s="64"/>
      <c r="H166" s="65"/>
      <c r="I166" s="45" t="e">
        <f>VLOOKUP(C166,'Price List'!$B$8:$C$109,2,FALSE)</f>
        <v>#N/A</v>
      </c>
      <c r="J166" s="45" t="e">
        <f>VLOOKUP(C166,'Price List'!$I$8:$J$98,2,FALSE)</f>
        <v>#N/A</v>
      </c>
      <c r="K166" s="108"/>
      <c r="L166" s="108"/>
    </row>
    <row r="167" spans="1:12">
      <c r="A167" s="122" t="s">
        <v>528</v>
      </c>
      <c r="B167" s="52" t="s">
        <v>529</v>
      </c>
      <c r="C167" s="52"/>
      <c r="D167" s="79" t="s">
        <v>165</v>
      </c>
      <c r="E167" s="52">
        <v>0</v>
      </c>
      <c r="F167" s="79">
        <v>586700000</v>
      </c>
      <c r="G167" s="61"/>
      <c r="H167" s="54" t="s">
        <v>368</v>
      </c>
      <c r="I167" s="45" t="e">
        <f>VLOOKUP(C167,'Price List'!$B$8:$C$109,2,FALSE)</f>
        <v>#N/A</v>
      </c>
      <c r="J167" s="45" t="e">
        <f>VLOOKUP(C167,'Price List'!$I$8:$J$98,2,FALSE)</f>
        <v>#N/A</v>
      </c>
      <c r="K167" s="108"/>
      <c r="L167" s="108"/>
    </row>
    <row r="168" spans="1:12">
      <c r="A168" s="123"/>
      <c r="B168" s="55" t="s">
        <v>530</v>
      </c>
      <c r="C168" s="55"/>
      <c r="D168" s="76" t="s">
        <v>238</v>
      </c>
      <c r="E168" s="55">
        <v>0</v>
      </c>
      <c r="F168" s="76">
        <v>640100000</v>
      </c>
      <c r="G168" s="62"/>
      <c r="H168" s="57"/>
      <c r="I168" s="45" t="e">
        <f>VLOOKUP(C168,'Price List'!$B$8:$C$109,2,FALSE)</f>
        <v>#N/A</v>
      </c>
      <c r="J168" s="45" t="e">
        <f>VLOOKUP(C168,'Price List'!$I$8:$J$98,2,FALSE)</f>
        <v>#N/A</v>
      </c>
      <c r="K168" s="108"/>
      <c r="L168" s="108"/>
    </row>
    <row r="169" spans="1:12">
      <c r="A169" s="123"/>
      <c r="B169" s="55" t="s">
        <v>531</v>
      </c>
      <c r="C169" s="55"/>
      <c r="D169" s="76" t="s">
        <v>330</v>
      </c>
      <c r="E169" s="55">
        <v>0</v>
      </c>
      <c r="F169" s="76">
        <v>647500000</v>
      </c>
      <c r="G169" s="62"/>
      <c r="H169" s="57"/>
      <c r="I169" s="45" t="e">
        <f>VLOOKUP(C169,'Price List'!$B$8:$C$109,2,FALSE)</f>
        <v>#N/A</v>
      </c>
      <c r="J169" s="45" t="e">
        <f>VLOOKUP(C169,'Price List'!$I$8:$J$98,2,FALSE)</f>
        <v>#N/A</v>
      </c>
      <c r="K169" s="108"/>
      <c r="L169" s="108"/>
    </row>
    <row r="170" spans="1:12">
      <c r="A170" s="123"/>
      <c r="B170" s="55" t="s">
        <v>532</v>
      </c>
      <c r="C170" s="55"/>
      <c r="D170" s="76" t="s">
        <v>166</v>
      </c>
      <c r="E170" s="55">
        <v>0</v>
      </c>
      <c r="F170" s="76">
        <v>589700000</v>
      </c>
      <c r="G170" s="62"/>
      <c r="H170" s="57"/>
      <c r="I170" s="45" t="e">
        <f>VLOOKUP(C170,'Price List'!$B$8:$C$109,2,FALSE)</f>
        <v>#N/A</v>
      </c>
      <c r="J170" s="45" t="e">
        <f>VLOOKUP(C170,'Price List'!$I$8:$J$98,2,FALSE)</f>
        <v>#N/A</v>
      </c>
      <c r="K170" s="108"/>
      <c r="L170" s="108"/>
    </row>
    <row r="171" spans="1:12">
      <c r="A171" s="123"/>
      <c r="B171" s="55" t="s">
        <v>533</v>
      </c>
      <c r="C171" s="55"/>
      <c r="D171" s="76" t="s">
        <v>239</v>
      </c>
      <c r="E171" s="55">
        <v>0</v>
      </c>
      <c r="F171" s="76">
        <v>643200000</v>
      </c>
      <c r="G171" s="62"/>
      <c r="H171" s="57"/>
      <c r="I171" s="45" t="e">
        <f>VLOOKUP(C171,'Price List'!$B$8:$C$109,2,FALSE)</f>
        <v>#N/A</v>
      </c>
      <c r="J171" s="45" t="e">
        <f>VLOOKUP(C171,'Price List'!$I$8:$J$98,2,FALSE)</f>
        <v>#N/A</v>
      </c>
      <c r="K171" s="108"/>
      <c r="L171" s="108"/>
    </row>
    <row r="172" spans="1:12">
      <c r="A172" s="123"/>
      <c r="B172" s="58" t="s">
        <v>534</v>
      </c>
      <c r="C172" s="58"/>
      <c r="D172" s="59" t="s">
        <v>331</v>
      </c>
      <c r="E172" s="58">
        <v>0</v>
      </c>
      <c r="F172" s="59">
        <v>650600000</v>
      </c>
      <c r="G172" s="62"/>
      <c r="H172" s="57"/>
      <c r="I172" s="45" t="e">
        <f>VLOOKUP(C172,'Price List'!$B$8:$C$109,2,FALSE)</f>
        <v>#N/A</v>
      </c>
      <c r="J172" s="45" t="e">
        <f>VLOOKUP(C172,'Price List'!$I$8:$J$98,2,FALSE)</f>
        <v>#N/A</v>
      </c>
      <c r="K172" s="108"/>
      <c r="L172" s="108"/>
    </row>
    <row r="173" spans="1:12">
      <c r="A173" s="122" t="s">
        <v>535</v>
      </c>
      <c r="B173" s="52" t="s">
        <v>530</v>
      </c>
      <c r="C173" s="52"/>
      <c r="D173" s="79" t="s">
        <v>281</v>
      </c>
      <c r="E173" s="52">
        <v>0</v>
      </c>
      <c r="F173" s="79">
        <v>609200000</v>
      </c>
      <c r="G173" s="61"/>
      <c r="H173" s="54" t="s">
        <v>368</v>
      </c>
      <c r="I173" s="45" t="e">
        <f>VLOOKUP(C173,'Price List'!$B$8:$C$109,2,FALSE)</f>
        <v>#N/A</v>
      </c>
      <c r="J173" s="45" t="e">
        <f>VLOOKUP(C173,'Price List'!$I$8:$J$98,2,FALSE)</f>
        <v>#N/A</v>
      </c>
      <c r="K173" s="108"/>
      <c r="L173" s="108"/>
    </row>
    <row r="174" spans="1:12">
      <c r="A174" s="123"/>
      <c r="B174" s="55" t="s">
        <v>531</v>
      </c>
      <c r="C174" s="55"/>
      <c r="D174" s="76" t="s">
        <v>285</v>
      </c>
      <c r="E174" s="55">
        <v>0</v>
      </c>
      <c r="F174" s="76">
        <v>649000000</v>
      </c>
      <c r="G174" s="62"/>
      <c r="H174" s="57"/>
      <c r="I174" s="45" t="e">
        <f>VLOOKUP(C174,'Price List'!$B$8:$C$109,2,FALSE)</f>
        <v>#N/A</v>
      </c>
      <c r="J174" s="45" t="e">
        <f>VLOOKUP(C174,'Price List'!$I$8:$J$98,2,FALSE)</f>
        <v>#N/A</v>
      </c>
      <c r="K174" s="108"/>
      <c r="L174" s="108"/>
    </row>
    <row r="175" spans="1:12">
      <c r="A175" s="123"/>
      <c r="B175" s="55" t="s">
        <v>533</v>
      </c>
      <c r="C175" s="55"/>
      <c r="D175" s="76" t="s">
        <v>283</v>
      </c>
      <c r="E175" s="55">
        <v>0</v>
      </c>
      <c r="F175" s="76">
        <v>612300000</v>
      </c>
      <c r="G175" s="62"/>
      <c r="H175" s="57"/>
      <c r="I175" s="45" t="e">
        <f>VLOOKUP(C175,'Price List'!$B$8:$C$109,2,FALSE)</f>
        <v>#N/A</v>
      </c>
      <c r="J175" s="45" t="e">
        <f>VLOOKUP(C175,'Price List'!$I$8:$J$98,2,FALSE)</f>
        <v>#N/A</v>
      </c>
      <c r="K175" s="108"/>
      <c r="L175" s="108"/>
    </row>
    <row r="176" spans="1:12" ht="25.5" customHeight="1">
      <c r="A176" s="124"/>
      <c r="B176" s="63" t="s">
        <v>534</v>
      </c>
      <c r="C176" s="63"/>
      <c r="D176" s="56" t="s">
        <v>287</v>
      </c>
      <c r="E176" s="63">
        <v>0</v>
      </c>
      <c r="F176" s="56">
        <v>654100000</v>
      </c>
      <c r="G176" s="64"/>
      <c r="H176" s="65"/>
      <c r="I176" s="45" t="e">
        <f>VLOOKUP(C176,'Price List'!$B$8:$C$109,2,FALSE)</f>
        <v>#N/A</v>
      </c>
      <c r="J176" s="45" t="e">
        <f>VLOOKUP(C176,'Price List'!$I$8:$J$98,2,FALSE)</f>
        <v>#N/A</v>
      </c>
      <c r="K176" s="108"/>
      <c r="L176" s="108"/>
    </row>
    <row r="177" spans="1:12">
      <c r="A177" s="122" t="s">
        <v>420</v>
      </c>
      <c r="B177" s="88" t="s">
        <v>421</v>
      </c>
      <c r="C177" s="88" t="s">
        <v>349</v>
      </c>
      <c r="D177" s="111" t="s">
        <v>351</v>
      </c>
      <c r="E177" s="88">
        <v>1052200000</v>
      </c>
      <c r="F177" s="111">
        <v>1090200000</v>
      </c>
      <c r="G177" s="90"/>
      <c r="H177" s="91" t="s">
        <v>368</v>
      </c>
      <c r="I177" s="45" t="e">
        <f>VLOOKUP(C177,'Price List'!$B$8:$C$109,2,FALSE)</f>
        <v>#N/A</v>
      </c>
      <c r="J177" s="45">
        <f>VLOOKUP(C177,'Price List'!$I$8:$J$98,2,FALSE)</f>
        <v>1052200000</v>
      </c>
    </row>
    <row r="178" spans="1:12">
      <c r="A178" s="124"/>
      <c r="B178" s="86" t="s">
        <v>536</v>
      </c>
      <c r="C178" s="86" t="s">
        <v>350</v>
      </c>
      <c r="D178" s="87" t="s">
        <v>352</v>
      </c>
      <c r="E178" s="86">
        <v>1052200000</v>
      </c>
      <c r="F178" s="87">
        <v>1090200000</v>
      </c>
      <c r="G178" s="95"/>
      <c r="H178" s="96"/>
      <c r="I178" s="45" t="e">
        <f>VLOOKUP(C178,'Price List'!$B$8:$C$109,2,FALSE)</f>
        <v>#N/A</v>
      </c>
      <c r="J178" s="45" t="e">
        <f>VLOOKUP(C178,'Price List'!$I$8:$J$98,2,FALSE)</f>
        <v>#N/A</v>
      </c>
    </row>
    <row r="179" spans="1:12">
      <c r="A179" s="51" t="s">
        <v>537</v>
      </c>
      <c r="B179" s="52" t="s">
        <v>538</v>
      </c>
      <c r="C179" s="52"/>
      <c r="D179" s="79" t="s">
        <v>354</v>
      </c>
      <c r="E179" s="52">
        <v>0</v>
      </c>
      <c r="F179" s="79">
        <v>759400000</v>
      </c>
      <c r="G179" s="61"/>
      <c r="H179" s="54" t="s">
        <v>368</v>
      </c>
      <c r="I179" s="45" t="e">
        <f>VLOOKUP(C179,'Price List'!$B$8:$C$109,2,FALSE)</f>
        <v>#N/A</v>
      </c>
      <c r="J179" s="45" t="e">
        <f>VLOOKUP(C179,'Price List'!$I$8:$J$98,2,FALSE)</f>
        <v>#N/A</v>
      </c>
      <c r="K179" s="108"/>
      <c r="L179" s="108"/>
    </row>
    <row r="180" spans="1:12">
      <c r="A180" s="67" t="s">
        <v>539</v>
      </c>
      <c r="B180" s="63" t="s">
        <v>538</v>
      </c>
      <c r="C180" s="63"/>
      <c r="D180" s="56" t="s">
        <v>356</v>
      </c>
      <c r="E180" s="63">
        <v>0</v>
      </c>
      <c r="F180" s="56">
        <v>799400000</v>
      </c>
      <c r="G180" s="64"/>
      <c r="H180" s="65"/>
      <c r="I180" s="45" t="e">
        <f>VLOOKUP(C180,'Price List'!$B$8:$C$109,2,FALSE)</f>
        <v>#N/A</v>
      </c>
      <c r="J180" s="45" t="e">
        <f>VLOOKUP(C180,'Price List'!$I$8:$J$98,2,FALSE)</f>
        <v>#N/A</v>
      </c>
      <c r="K180" s="108"/>
      <c r="L180" s="108"/>
    </row>
    <row r="181" spans="1:12" hidden="1">
      <c r="A181" s="120" t="s">
        <v>360</v>
      </c>
      <c r="B181" s="120" t="s">
        <v>1</v>
      </c>
      <c r="C181" s="43"/>
      <c r="D181" s="43"/>
      <c r="E181" s="43"/>
      <c r="F181" s="43"/>
      <c r="G181" s="43"/>
      <c r="H181" s="44"/>
      <c r="I181" s="45" t="e">
        <f>VLOOKUP(C181,'Price List'!$B$8:$C$109,2,FALSE)</f>
        <v>#N/A</v>
      </c>
      <c r="J181" s="45" t="e">
        <f>VLOOKUP(C181,'Price List'!$I$8:$J$98,2,FALSE)</f>
        <v>#N/A</v>
      </c>
      <c r="K181" s="108"/>
      <c r="L181" s="108"/>
    </row>
    <row r="182" spans="1:12" hidden="1">
      <c r="A182" s="137"/>
      <c r="B182" s="137"/>
      <c r="C182" s="50" t="s">
        <v>365</v>
      </c>
      <c r="D182" s="43"/>
      <c r="E182" s="50" t="s">
        <v>365</v>
      </c>
      <c r="F182" s="43"/>
      <c r="G182" s="43"/>
      <c r="H182" s="44"/>
      <c r="I182" s="45" t="e">
        <f>VLOOKUP(C182,'Price List'!$B$8:$C$109,2,FALSE)</f>
        <v>#N/A</v>
      </c>
      <c r="J182" s="45" t="e">
        <f>VLOOKUP(C182,'Price List'!$I$8:$J$98,2,FALSE)</f>
        <v>#N/A</v>
      </c>
      <c r="K182" s="109"/>
      <c r="L182" s="109"/>
    </row>
    <row r="183" spans="1:12" hidden="1">
      <c r="A183" s="122" t="s">
        <v>366</v>
      </c>
      <c r="B183" s="52" t="s">
        <v>367</v>
      </c>
      <c r="C183" s="52"/>
      <c r="D183" s="43"/>
      <c r="E183" s="53">
        <v>0</v>
      </c>
      <c r="F183" s="43"/>
      <c r="G183" s="43"/>
      <c r="H183" s="44"/>
      <c r="I183" s="45" t="e">
        <f>VLOOKUP(C183,'Price List'!$B$8:$C$109,2,FALSE)</f>
        <v>#N/A</v>
      </c>
      <c r="J183" s="45" t="e">
        <f>VLOOKUP(C183,'Price List'!$I$8:$J$98,2,FALSE)</f>
        <v>#N/A</v>
      </c>
      <c r="K183" s="109"/>
      <c r="L183" s="109"/>
    </row>
    <row r="184" spans="1:12" hidden="1">
      <c r="A184" s="123"/>
      <c r="B184" s="55" t="s">
        <v>369</v>
      </c>
      <c r="C184" s="55" t="s">
        <v>109</v>
      </c>
      <c r="D184" s="43"/>
      <c r="E184" s="56">
        <v>200500000</v>
      </c>
      <c r="F184" s="43"/>
      <c r="G184" s="43"/>
      <c r="H184" s="44"/>
      <c r="I184" s="45">
        <f>VLOOKUP(C184,'Price List'!$B$8:$C$109,2,FALSE)</f>
        <v>200500000</v>
      </c>
      <c r="J184" s="45" t="e">
        <f>VLOOKUP(C184,'Price List'!$I$8:$J$98,2,FALSE)</f>
        <v>#N/A</v>
      </c>
      <c r="K184" s="109"/>
      <c r="L184" s="109"/>
    </row>
    <row r="185" spans="1:12" hidden="1">
      <c r="A185" s="124"/>
      <c r="B185" s="55" t="s">
        <v>370</v>
      </c>
      <c r="C185" s="55" t="s">
        <v>265</v>
      </c>
      <c r="D185" s="43"/>
      <c r="E185" s="56">
        <v>204000000</v>
      </c>
      <c r="F185" s="43"/>
      <c r="G185" s="43"/>
      <c r="H185" s="44"/>
      <c r="I185" s="45">
        <f>VLOOKUP(C185,'Price List'!$B$8:$C$109,2,FALSE)</f>
        <v>204000000</v>
      </c>
      <c r="J185" s="45" t="e">
        <f>VLOOKUP(C185,'Price List'!$I$8:$J$98,2,FALSE)</f>
        <v>#N/A</v>
      </c>
      <c r="K185" s="109"/>
      <c r="L185" s="109"/>
    </row>
    <row r="186" spans="1:12" hidden="1">
      <c r="A186" s="122" t="s">
        <v>371</v>
      </c>
      <c r="B186" s="55" t="s">
        <v>372</v>
      </c>
      <c r="C186" s="55" t="s">
        <v>115</v>
      </c>
      <c r="D186" s="43"/>
      <c r="E186" s="56">
        <v>266400000</v>
      </c>
      <c r="F186" s="43"/>
      <c r="G186" s="43"/>
      <c r="H186" s="44"/>
      <c r="I186" s="45">
        <f>VLOOKUP(C186,'Price List'!$B$8:$C$109,2,FALSE)</f>
        <v>266400000</v>
      </c>
      <c r="J186" s="45" t="e">
        <f>VLOOKUP(C186,'Price List'!$I$8:$J$98,2,FALSE)</f>
        <v>#N/A</v>
      </c>
      <c r="K186" s="109"/>
      <c r="L186" s="109"/>
    </row>
    <row r="187" spans="1:12" hidden="1">
      <c r="A187" s="123"/>
      <c r="B187" s="55" t="s">
        <v>373</v>
      </c>
      <c r="C187" s="55" t="s">
        <v>277</v>
      </c>
      <c r="D187" s="43"/>
      <c r="E187" s="56">
        <v>257300000</v>
      </c>
      <c r="F187" s="43"/>
      <c r="G187" s="43"/>
      <c r="H187" s="44"/>
      <c r="I187" s="45">
        <f>VLOOKUP(C187,'Price List'!$B$8:$C$109,2,FALSE)</f>
        <v>257300000</v>
      </c>
      <c r="J187" s="45" t="e">
        <f>VLOOKUP(C187,'Price List'!$I$8:$J$98,2,FALSE)</f>
        <v>#N/A</v>
      </c>
      <c r="K187" s="109"/>
      <c r="L187" s="109"/>
    </row>
    <row r="188" spans="1:12" hidden="1">
      <c r="A188" s="123"/>
      <c r="B188" s="55" t="s">
        <v>374</v>
      </c>
      <c r="C188" s="55" t="s">
        <v>117</v>
      </c>
      <c r="D188" s="43"/>
      <c r="E188" s="56">
        <v>269000000</v>
      </c>
      <c r="F188" s="43"/>
      <c r="G188" s="43"/>
      <c r="H188" s="44"/>
      <c r="I188" s="45">
        <f>VLOOKUP(C188,'Price List'!$B$8:$C$109,2,FALSE)</f>
        <v>269000000</v>
      </c>
      <c r="J188" s="45" t="e">
        <f>VLOOKUP(C188,'Price List'!$I$8:$J$98,2,FALSE)</f>
        <v>#N/A</v>
      </c>
      <c r="K188" s="109"/>
      <c r="L188" s="109"/>
    </row>
    <row r="189" spans="1:12" s="83" customFormat="1" hidden="1">
      <c r="A189" s="124"/>
      <c r="B189" s="58" t="s">
        <v>375</v>
      </c>
      <c r="C189" s="58" t="s">
        <v>279</v>
      </c>
      <c r="E189" s="59">
        <v>259900000</v>
      </c>
      <c r="H189" s="84"/>
      <c r="I189" s="45">
        <f>VLOOKUP(C189,'Price List'!$B$8:$C$109,2,FALSE)</f>
        <v>259900000</v>
      </c>
      <c r="J189" s="45" t="e">
        <f>VLOOKUP(C189,'Price List'!$I$8:$J$98,2,FALSE)</f>
        <v>#N/A</v>
      </c>
      <c r="K189" s="110"/>
      <c r="L189" s="110"/>
    </row>
    <row r="190" spans="1:12" s="83" customFormat="1" hidden="1">
      <c r="A190" s="122" t="s">
        <v>376</v>
      </c>
      <c r="B190" s="52" t="s">
        <v>377</v>
      </c>
      <c r="C190" s="52"/>
      <c r="E190" s="60">
        <v>0</v>
      </c>
      <c r="H190" s="84"/>
      <c r="I190" s="45" t="e">
        <f>VLOOKUP(C190,'Price List'!$B$8:$C$109,2,FALSE)</f>
        <v>#N/A</v>
      </c>
      <c r="J190" s="45" t="e">
        <f>VLOOKUP(C190,'Price List'!$I$8:$J$98,2,FALSE)</f>
        <v>#N/A</v>
      </c>
      <c r="K190" s="110"/>
      <c r="L190" s="110"/>
    </row>
    <row r="191" spans="1:12" s="83" customFormat="1" hidden="1">
      <c r="A191" s="123"/>
      <c r="B191" s="55" t="s">
        <v>367</v>
      </c>
      <c r="C191" s="55"/>
      <c r="E191" s="56">
        <v>0</v>
      </c>
      <c r="H191" s="84"/>
      <c r="I191" s="45" t="e">
        <f>VLOOKUP(C191,'Price List'!$B$8:$C$109,2,FALSE)</f>
        <v>#N/A</v>
      </c>
      <c r="J191" s="45" t="e">
        <f>VLOOKUP(C191,'Price List'!$I$8:$J$98,2,FALSE)</f>
        <v>#N/A</v>
      </c>
      <c r="K191" s="110"/>
      <c r="L191" s="110"/>
    </row>
    <row r="192" spans="1:12" s="83" customFormat="1" hidden="1">
      <c r="A192" s="124"/>
      <c r="B192" s="63" t="s">
        <v>369</v>
      </c>
      <c r="C192" s="63" t="s">
        <v>76</v>
      </c>
      <c r="E192" s="56">
        <v>196400000</v>
      </c>
      <c r="H192" s="84"/>
      <c r="I192" s="45">
        <f>VLOOKUP(C192,'Price List'!$B$8:$C$109,2,FALSE)</f>
        <v>196400000</v>
      </c>
      <c r="J192" s="45" t="e">
        <f>VLOOKUP(C192,'Price List'!$I$8:$J$98,2,FALSE)</f>
        <v>#N/A</v>
      </c>
      <c r="K192" s="110"/>
      <c r="L192" s="110"/>
    </row>
    <row r="193" spans="1:12" s="83" customFormat="1" hidden="1">
      <c r="A193" s="122" t="s">
        <v>378</v>
      </c>
      <c r="B193" s="52" t="s">
        <v>379</v>
      </c>
      <c r="C193" s="52" t="s">
        <v>34</v>
      </c>
      <c r="E193" s="60">
        <v>261700000</v>
      </c>
      <c r="H193" s="84"/>
      <c r="I193" s="45">
        <f>VLOOKUP(C193,'Price List'!$B$8:$C$109,2,FALSE)</f>
        <v>261700000</v>
      </c>
      <c r="J193" s="45" t="e">
        <f>VLOOKUP(C193,'Price List'!$I$8:$J$98,2,FALSE)</f>
        <v>#N/A</v>
      </c>
      <c r="K193" s="110"/>
      <c r="L193" s="110"/>
    </row>
    <row r="194" spans="1:12" s="83" customFormat="1" hidden="1">
      <c r="A194" s="123"/>
      <c r="B194" s="55" t="s">
        <v>381</v>
      </c>
      <c r="C194" s="55" t="s">
        <v>38</v>
      </c>
      <c r="E194" s="56">
        <v>284500000</v>
      </c>
      <c r="H194" s="84"/>
      <c r="I194" s="45">
        <f>VLOOKUP(C194,'Price List'!$B$8:$C$109,2,FALSE)</f>
        <v>284500000</v>
      </c>
      <c r="J194" s="45" t="e">
        <f>VLOOKUP(C194,'Price List'!$I$8:$J$98,2,FALSE)</f>
        <v>#N/A</v>
      </c>
      <c r="K194" s="110"/>
      <c r="L194" s="110"/>
    </row>
    <row r="195" spans="1:12" s="83" customFormat="1" hidden="1">
      <c r="A195" s="124"/>
      <c r="B195" s="58" t="s">
        <v>382</v>
      </c>
      <c r="C195" s="58" t="s">
        <v>40</v>
      </c>
      <c r="E195" s="59">
        <v>311300000</v>
      </c>
      <c r="H195" s="84"/>
      <c r="I195" s="45">
        <f>VLOOKUP(C195,'Price List'!$B$8:$C$109,2,FALSE)</f>
        <v>311300000</v>
      </c>
      <c r="J195" s="45" t="e">
        <f>VLOOKUP(C195,'Price List'!$I$8:$J$98,2,FALSE)</f>
        <v>#N/A</v>
      </c>
      <c r="K195" s="110"/>
      <c r="L195" s="110"/>
    </row>
    <row r="196" spans="1:12" s="83" customFormat="1" hidden="1">
      <c r="A196" s="122" t="s">
        <v>383</v>
      </c>
      <c r="B196" s="52" t="s">
        <v>384</v>
      </c>
      <c r="C196" s="52" t="s">
        <v>57</v>
      </c>
      <c r="E196" s="60">
        <v>316700000</v>
      </c>
      <c r="H196" s="84"/>
      <c r="I196" s="45">
        <f>VLOOKUP(C196,'Price List'!$B$8:$C$109,2,FALSE)</f>
        <v>316700000</v>
      </c>
      <c r="J196" s="45" t="e">
        <f>VLOOKUP(C196,'Price List'!$I$8:$J$98,2,FALSE)</f>
        <v>#N/A</v>
      </c>
      <c r="K196" s="110"/>
      <c r="L196" s="110"/>
    </row>
    <row r="197" spans="1:12" s="83" customFormat="1" hidden="1">
      <c r="A197" s="123"/>
      <c r="B197" s="55" t="s">
        <v>386</v>
      </c>
      <c r="C197" s="55" t="s">
        <v>59</v>
      </c>
      <c r="E197" s="56">
        <v>318200000</v>
      </c>
      <c r="H197" s="84"/>
      <c r="I197" s="45">
        <f>VLOOKUP(C197,'Price List'!$B$8:$C$109,2,FALSE)</f>
        <v>318200000</v>
      </c>
      <c r="J197" s="45" t="e">
        <f>VLOOKUP(C197,'Price List'!$I$8:$J$98,2,FALSE)</f>
        <v>#N/A</v>
      </c>
      <c r="K197" s="110"/>
      <c r="L197" s="110"/>
    </row>
    <row r="198" spans="1:12" s="83" customFormat="1" hidden="1">
      <c r="A198" s="123"/>
      <c r="B198" s="55" t="s">
        <v>387</v>
      </c>
      <c r="C198" s="55" t="s">
        <v>46</v>
      </c>
      <c r="E198" s="56">
        <v>325900000</v>
      </c>
      <c r="H198" s="84"/>
      <c r="I198" s="45">
        <f>VLOOKUP(C198,'Price List'!$B$8:$C$109,2,FALSE)</f>
        <v>325900000</v>
      </c>
      <c r="J198" s="45" t="e">
        <f>VLOOKUP(C198,'Price List'!$I$8:$J$98,2,FALSE)</f>
        <v>#N/A</v>
      </c>
      <c r="K198" s="110"/>
      <c r="L198" s="110"/>
    </row>
    <row r="199" spans="1:12" s="83" customFormat="1" hidden="1">
      <c r="A199" s="123"/>
      <c r="B199" s="55" t="s">
        <v>388</v>
      </c>
      <c r="C199" s="55" t="s">
        <v>48</v>
      </c>
      <c r="E199" s="56">
        <v>327400000</v>
      </c>
      <c r="H199" s="84"/>
      <c r="I199" s="45">
        <f>VLOOKUP(C199,'Price List'!$B$8:$C$109,2,FALSE)</f>
        <v>327400000</v>
      </c>
      <c r="J199" s="45" t="e">
        <f>VLOOKUP(C199,'Price List'!$I$8:$J$98,2,FALSE)</f>
        <v>#N/A</v>
      </c>
      <c r="K199" s="110"/>
      <c r="L199" s="110"/>
    </row>
    <row r="200" spans="1:12" s="83" customFormat="1" hidden="1">
      <c r="A200" s="123"/>
      <c r="B200" s="55" t="s">
        <v>389</v>
      </c>
      <c r="C200" s="55" t="s">
        <v>50</v>
      </c>
      <c r="E200" s="56">
        <v>348400000</v>
      </c>
      <c r="H200" s="84"/>
      <c r="I200" s="45">
        <f>VLOOKUP(C200,'Price List'!$B$8:$C$109,2,FALSE)</f>
        <v>348400000</v>
      </c>
      <c r="J200" s="45" t="e">
        <f>VLOOKUP(C200,'Price List'!$I$8:$J$98,2,FALSE)</f>
        <v>#N/A</v>
      </c>
      <c r="K200" s="110"/>
      <c r="L200" s="110"/>
    </row>
    <row r="201" spans="1:12" s="83" customFormat="1" hidden="1">
      <c r="A201" s="124"/>
      <c r="B201" s="63" t="s">
        <v>390</v>
      </c>
      <c r="C201" s="63" t="s">
        <v>52</v>
      </c>
      <c r="E201" s="56">
        <v>349800000</v>
      </c>
      <c r="H201" s="84"/>
      <c r="I201" s="45">
        <f>VLOOKUP(C201,'Price List'!$B$8:$C$109,2,FALSE)</f>
        <v>349800000</v>
      </c>
      <c r="J201" s="45" t="e">
        <f>VLOOKUP(C201,'Price List'!$I$8:$J$98,2,FALSE)</f>
        <v>#N/A</v>
      </c>
      <c r="K201" s="110"/>
      <c r="L201" s="110"/>
    </row>
    <row r="202" spans="1:12" s="83" customFormat="1" hidden="1">
      <c r="A202" s="122" t="s">
        <v>391</v>
      </c>
      <c r="B202" s="52" t="s">
        <v>392</v>
      </c>
      <c r="C202" s="52" t="s">
        <v>122</v>
      </c>
      <c r="E202" s="60">
        <v>350000000</v>
      </c>
      <c r="H202" s="84"/>
      <c r="I202" s="45">
        <f>VLOOKUP(C202,'Price List'!$B$8:$C$109,2,FALSE)</f>
        <v>350000000</v>
      </c>
      <c r="J202" s="45" t="e">
        <f>VLOOKUP(C202,'Price List'!$I$8:$J$98,2,FALSE)</f>
        <v>#N/A</v>
      </c>
      <c r="K202" s="110"/>
      <c r="L202" s="110"/>
    </row>
    <row r="203" spans="1:12" s="83" customFormat="1" hidden="1">
      <c r="A203" s="123"/>
      <c r="B203" s="55" t="s">
        <v>393</v>
      </c>
      <c r="C203" s="55" t="s">
        <v>126</v>
      </c>
      <c r="E203" s="56">
        <v>356800000</v>
      </c>
      <c r="H203" s="84"/>
      <c r="I203" s="45">
        <f>VLOOKUP(C203,'Price List'!$B$8:$C$109,2,FALSE)</f>
        <v>356800000</v>
      </c>
      <c r="J203" s="45" t="e">
        <f>VLOOKUP(C203,'Price List'!$I$8:$J$98,2,FALSE)</f>
        <v>#N/A</v>
      </c>
      <c r="K203" s="110"/>
      <c r="L203" s="110"/>
    </row>
    <row r="204" spans="1:12" s="83" customFormat="1" hidden="1">
      <c r="A204" s="123"/>
      <c r="B204" s="55" t="s">
        <v>394</v>
      </c>
      <c r="C204" s="55" t="s">
        <v>124</v>
      </c>
      <c r="E204" s="56">
        <v>354000000</v>
      </c>
      <c r="H204" s="84"/>
      <c r="I204" s="45">
        <f>VLOOKUP(C204,'Price List'!$B$8:$C$109,2,FALSE)</f>
        <v>354000000</v>
      </c>
      <c r="J204" s="45" t="e">
        <f>VLOOKUP(C204,'Price List'!$I$8:$J$98,2,FALSE)</f>
        <v>#N/A</v>
      </c>
      <c r="K204" s="110"/>
      <c r="L204" s="110"/>
    </row>
    <row r="205" spans="1:12" s="83" customFormat="1" hidden="1">
      <c r="A205" s="124"/>
      <c r="B205" s="63" t="s">
        <v>395</v>
      </c>
      <c r="C205" s="63" t="s">
        <v>128</v>
      </c>
      <c r="E205" s="56">
        <v>360900000</v>
      </c>
      <c r="H205" s="84"/>
      <c r="I205" s="45">
        <f>VLOOKUP(C205,'Price List'!$B$8:$C$109,2,FALSE)</f>
        <v>360900000</v>
      </c>
      <c r="J205" s="45" t="e">
        <f>VLOOKUP(C205,'Price List'!$I$8:$J$98,2,FALSE)</f>
        <v>#N/A</v>
      </c>
      <c r="K205" s="110"/>
      <c r="L205" s="110"/>
    </row>
    <row r="206" spans="1:12" s="83" customFormat="1" hidden="1">
      <c r="A206" s="122" t="s">
        <v>396</v>
      </c>
      <c r="B206" s="52" t="s">
        <v>381</v>
      </c>
      <c r="C206" s="52" t="s">
        <v>237</v>
      </c>
      <c r="E206" s="60">
        <v>306700000</v>
      </c>
      <c r="H206" s="84"/>
      <c r="I206" s="45">
        <f>VLOOKUP(C206,'Price List'!$B$8:$C$109,2,FALSE)</f>
        <v>306700000</v>
      </c>
      <c r="J206" s="45" t="e">
        <f>VLOOKUP(C206,'Price List'!$I$8:$J$98,2,FALSE)</f>
        <v>#N/A</v>
      </c>
      <c r="K206" s="110"/>
      <c r="L206" s="110"/>
    </row>
    <row r="207" spans="1:12" s="83" customFormat="1" hidden="1">
      <c r="A207" s="124"/>
      <c r="B207" s="63" t="s">
        <v>398</v>
      </c>
      <c r="C207" s="63" t="s">
        <v>178</v>
      </c>
      <c r="E207" s="56">
        <v>322100000</v>
      </c>
      <c r="H207" s="84"/>
      <c r="I207" s="45">
        <f>VLOOKUP(C207,'Price List'!$B$8:$C$109,2,FALSE)</f>
        <v>322100000</v>
      </c>
      <c r="J207" s="45" t="e">
        <f>VLOOKUP(C207,'Price List'!$I$8:$J$98,2,FALSE)</f>
        <v>#N/A</v>
      </c>
      <c r="K207" s="110"/>
      <c r="L207" s="110"/>
    </row>
    <row r="208" spans="1:12" s="83" customFormat="1" hidden="1">
      <c r="A208" s="122" t="s">
        <v>399</v>
      </c>
      <c r="B208" s="52" t="s">
        <v>400</v>
      </c>
      <c r="C208" s="52" t="s">
        <v>66</v>
      </c>
      <c r="E208" s="60">
        <v>633200000</v>
      </c>
      <c r="H208" s="84"/>
      <c r="I208" s="45" t="e">
        <f>VLOOKUP(C208,'Price List'!$B$8:$C$109,2,FALSE)</f>
        <v>#N/A</v>
      </c>
      <c r="J208" s="45">
        <f>VLOOKUP(C208,'Price List'!$I$8:$J$98,2,FALSE)</f>
        <v>633200000</v>
      </c>
      <c r="K208" s="110"/>
      <c r="L208" s="110"/>
    </row>
    <row r="209" spans="1:12" s="83" customFormat="1" hidden="1">
      <c r="A209" s="124"/>
      <c r="B209" s="63" t="s">
        <v>400</v>
      </c>
      <c r="C209" s="63" t="s">
        <v>67</v>
      </c>
      <c r="E209" s="56">
        <v>636400000</v>
      </c>
      <c r="H209" s="84"/>
      <c r="I209" s="45" t="e">
        <f>VLOOKUP(C209,'Price List'!$B$8:$C$109,2,FALSE)</f>
        <v>#N/A</v>
      </c>
      <c r="J209" s="45">
        <f>VLOOKUP(C209,'Price List'!$I$8:$J$98,2,FALSE)</f>
        <v>636400000</v>
      </c>
      <c r="K209" s="110"/>
      <c r="L209" s="110"/>
    </row>
    <row r="210" spans="1:12" s="83" customFormat="1" hidden="1">
      <c r="A210" s="122" t="s">
        <v>402</v>
      </c>
      <c r="B210" s="52" t="s">
        <v>403</v>
      </c>
      <c r="C210" s="52"/>
      <c r="E210" s="60">
        <v>0</v>
      </c>
      <c r="H210" s="84"/>
      <c r="I210" s="45" t="e">
        <f>VLOOKUP(C210,'Price List'!$B$8:$C$109,2,FALSE)</f>
        <v>#N/A</v>
      </c>
      <c r="J210" s="45" t="e">
        <f>VLOOKUP(C210,'Price List'!$I$8:$J$98,2,FALSE)</f>
        <v>#N/A</v>
      </c>
      <c r="K210" s="110"/>
      <c r="L210" s="110"/>
    </row>
    <row r="211" spans="1:12" s="83" customFormat="1" hidden="1">
      <c r="A211" s="124"/>
      <c r="B211" s="63" t="s">
        <v>405</v>
      </c>
      <c r="C211" s="63" t="s">
        <v>334</v>
      </c>
      <c r="E211" s="56">
        <v>442100000</v>
      </c>
      <c r="H211" s="84"/>
      <c r="I211" s="45" t="e">
        <f>VLOOKUP(C211,'Price List'!$B$8:$C$109,2,FALSE)</f>
        <v>#N/A</v>
      </c>
      <c r="J211" s="45">
        <f>VLOOKUP(C211,'Price List'!$I$8:$J$98,2,FALSE)</f>
        <v>442100000</v>
      </c>
      <c r="K211" s="110"/>
      <c r="L211" s="110"/>
    </row>
    <row r="212" spans="1:12" hidden="1">
      <c r="A212" s="122" t="s">
        <v>406</v>
      </c>
      <c r="B212" s="88" t="s">
        <v>407</v>
      </c>
      <c r="C212" s="88" t="s">
        <v>409</v>
      </c>
      <c r="E212" s="89">
        <v>280700000</v>
      </c>
      <c r="I212" s="45" t="e">
        <f>VLOOKUP(C212,'Price List'!$B$8:$C$109,2,FALSE)</f>
        <v>#N/A</v>
      </c>
      <c r="J212" s="45">
        <f>VLOOKUP(C212,'Price List'!$I$8:$J$98,2,FALSE)</f>
        <v>280700000</v>
      </c>
    </row>
    <row r="213" spans="1:12" hidden="1">
      <c r="A213" s="123"/>
      <c r="B213" s="92" t="s">
        <v>410</v>
      </c>
      <c r="C213" s="92" t="s">
        <v>411</v>
      </c>
      <c r="E213" s="87">
        <v>294800000</v>
      </c>
      <c r="I213" s="45" t="e">
        <f>VLOOKUP(C213,'Price List'!$B$8:$C$109,2,FALSE)</f>
        <v>#N/A</v>
      </c>
      <c r="J213" s="45">
        <f>VLOOKUP(C213,'Price List'!$I$8:$J$98,2,FALSE)</f>
        <v>294800000</v>
      </c>
    </row>
    <row r="214" spans="1:12" hidden="1">
      <c r="A214" s="123"/>
      <c r="B214" s="92" t="s">
        <v>412</v>
      </c>
      <c r="C214" s="92" t="s">
        <v>413</v>
      </c>
      <c r="E214" s="87">
        <v>297300000</v>
      </c>
      <c r="I214" s="45" t="e">
        <f>VLOOKUP(C214,'Price List'!$B$8:$C$109,2,FALSE)</f>
        <v>#N/A</v>
      </c>
      <c r="J214" s="45">
        <f>VLOOKUP(C214,'Price List'!$I$8:$J$98,2,FALSE)</f>
        <v>297300000</v>
      </c>
    </row>
    <row r="215" spans="1:12" hidden="1">
      <c r="A215" s="123"/>
      <c r="B215" s="92" t="s">
        <v>414</v>
      </c>
      <c r="C215" s="92" t="s">
        <v>415</v>
      </c>
      <c r="E215" s="87">
        <v>319800000</v>
      </c>
      <c r="I215" s="45" t="e">
        <f>VLOOKUP(C215,'Price List'!$B$8:$C$109,2,FALSE)</f>
        <v>#N/A</v>
      </c>
      <c r="J215" s="45">
        <f>VLOOKUP(C215,'Price List'!$I$8:$J$98,2,FALSE)</f>
        <v>319800000</v>
      </c>
    </row>
    <row r="216" spans="1:12" hidden="1">
      <c r="A216" s="124"/>
      <c r="B216" s="86" t="s">
        <v>369</v>
      </c>
      <c r="C216" s="86" t="s">
        <v>417</v>
      </c>
      <c r="E216" s="87">
        <v>261600000</v>
      </c>
      <c r="I216" s="45" t="e">
        <f>VLOOKUP(C216,'Price List'!$B$8:$C$109,2,FALSE)</f>
        <v>#N/A</v>
      </c>
      <c r="J216" s="45">
        <f>VLOOKUP(C216,'Price List'!$I$8:$J$98,2,FALSE)</f>
        <v>261600000</v>
      </c>
    </row>
    <row r="217" spans="1:12" hidden="1">
      <c r="A217" s="66" t="s">
        <v>418</v>
      </c>
      <c r="B217" s="52" t="s">
        <v>419</v>
      </c>
      <c r="C217" s="52" t="s">
        <v>305</v>
      </c>
      <c r="E217" s="60">
        <v>1210000000</v>
      </c>
      <c r="I217" s="45" t="e">
        <f>VLOOKUP(C217,'Price List'!$B$8:$C$109,2,FALSE)</f>
        <v>#N/A</v>
      </c>
      <c r="J217" s="45">
        <f>VLOOKUP(C217,'Price List'!$I$8:$J$98,2,FALSE)</f>
        <v>1210000000</v>
      </c>
      <c r="K217" s="109"/>
      <c r="L217" s="109"/>
    </row>
    <row r="218" spans="1:12" hidden="1">
      <c r="A218" s="67" t="s">
        <v>420</v>
      </c>
      <c r="B218" s="63" t="s">
        <v>421</v>
      </c>
      <c r="C218" s="63" t="s">
        <v>236</v>
      </c>
      <c r="E218" s="56">
        <v>0</v>
      </c>
      <c r="I218" s="45" t="e">
        <f>VLOOKUP(C218,'Price List'!$B$8:$C$109,2,FALSE)</f>
        <v>#N/A</v>
      </c>
      <c r="J218" s="45" t="e">
        <f>VLOOKUP(C218,'Price List'!$I$8:$J$98,2,FALSE)</f>
        <v>#N/A</v>
      </c>
      <c r="K218" s="109"/>
      <c r="L218" s="109"/>
    </row>
    <row r="219" spans="1:12" hidden="1">
      <c r="A219" s="122" t="s">
        <v>422</v>
      </c>
      <c r="B219" s="52" t="s">
        <v>381</v>
      </c>
      <c r="C219" s="52" t="s">
        <v>83</v>
      </c>
      <c r="E219" s="60">
        <v>377400000</v>
      </c>
      <c r="I219" s="45">
        <f>VLOOKUP(C219,'Price List'!$B$8:$C$109,2,FALSE)</f>
        <v>377400000</v>
      </c>
      <c r="J219" s="45" t="e">
        <f>VLOOKUP(C219,'Price List'!$I$8:$J$98,2,FALSE)</f>
        <v>#N/A</v>
      </c>
      <c r="K219" s="109"/>
      <c r="L219" s="109"/>
    </row>
    <row r="220" spans="1:12" hidden="1">
      <c r="A220" s="123"/>
      <c r="B220" s="55" t="s">
        <v>382</v>
      </c>
      <c r="C220" s="55" t="s">
        <v>87</v>
      </c>
      <c r="E220" s="56">
        <v>390600000</v>
      </c>
      <c r="I220" s="45">
        <f>VLOOKUP(C220,'Price List'!$B$8:$C$109,2,FALSE)</f>
        <v>390600000</v>
      </c>
      <c r="J220" s="45" t="e">
        <f>VLOOKUP(C220,'Price List'!$I$8:$J$98,2,FALSE)</f>
        <v>#N/A</v>
      </c>
      <c r="K220" s="109"/>
      <c r="L220" s="109"/>
    </row>
    <row r="221" spans="1:12" hidden="1">
      <c r="A221" s="123"/>
      <c r="B221" s="55" t="s">
        <v>423</v>
      </c>
      <c r="C221" s="55" t="s">
        <v>85</v>
      </c>
      <c r="E221" s="56">
        <v>378900000</v>
      </c>
      <c r="I221" s="45">
        <f>VLOOKUP(C221,'Price List'!$B$8:$C$109,2,FALSE)</f>
        <v>378900000</v>
      </c>
      <c r="J221" s="45" t="e">
        <f>VLOOKUP(C221,'Price List'!$I$8:$J$98,2,FALSE)</f>
        <v>#N/A</v>
      </c>
      <c r="K221" s="109"/>
      <c r="L221" s="109"/>
    </row>
    <row r="222" spans="1:12" hidden="1">
      <c r="A222" s="124"/>
      <c r="B222" s="63" t="s">
        <v>424</v>
      </c>
      <c r="C222" s="63" t="s">
        <v>89</v>
      </c>
      <c r="E222" s="56">
        <v>392200000</v>
      </c>
      <c r="I222" s="45">
        <f>VLOOKUP(C222,'Price List'!$B$8:$C$109,2,FALSE)</f>
        <v>392200000</v>
      </c>
      <c r="J222" s="45" t="e">
        <f>VLOOKUP(C222,'Price List'!$I$8:$J$98,2,FALSE)</f>
        <v>#N/A</v>
      </c>
      <c r="K222" s="109"/>
      <c r="L222" s="109"/>
    </row>
    <row r="223" spans="1:12" hidden="1">
      <c r="A223" s="66" t="s">
        <v>425</v>
      </c>
      <c r="B223" s="52" t="s">
        <v>426</v>
      </c>
      <c r="C223" s="52"/>
      <c r="E223" s="60">
        <v>0</v>
      </c>
      <c r="I223" s="45" t="e">
        <f>VLOOKUP(C223,'Price List'!$B$8:$C$109,2,FALSE)</f>
        <v>#N/A</v>
      </c>
      <c r="J223" s="45" t="e">
        <f>VLOOKUP(C223,'Price List'!$I$8:$J$98,2,FALSE)</f>
        <v>#N/A</v>
      </c>
      <c r="K223" s="109"/>
      <c r="L223" s="109"/>
    </row>
    <row r="224" spans="1:12" hidden="1">
      <c r="A224" s="122" t="s">
        <v>427</v>
      </c>
      <c r="B224" s="55" t="s">
        <v>428</v>
      </c>
      <c r="C224" s="55"/>
      <c r="E224" s="56">
        <v>0</v>
      </c>
      <c r="I224" s="45" t="e">
        <f>VLOOKUP(C224,'Price List'!$B$8:$C$109,2,FALSE)</f>
        <v>#N/A</v>
      </c>
      <c r="J224" s="45" t="e">
        <f>VLOOKUP(C224,'Price List'!$I$8:$J$98,2,FALSE)</f>
        <v>#N/A</v>
      </c>
      <c r="K224" s="109"/>
      <c r="L224" s="109"/>
    </row>
    <row r="225" spans="1:12" hidden="1">
      <c r="A225" s="123"/>
      <c r="B225" s="55" t="s">
        <v>429</v>
      </c>
      <c r="C225" s="55"/>
      <c r="E225" s="56">
        <v>0</v>
      </c>
      <c r="I225" s="45" t="e">
        <f>VLOOKUP(C225,'Price List'!$B$8:$C$109,2,FALSE)</f>
        <v>#N/A</v>
      </c>
      <c r="J225" s="45" t="e">
        <f>VLOOKUP(C225,'Price List'!$I$8:$J$98,2,FALSE)</f>
        <v>#N/A</v>
      </c>
      <c r="K225" s="109"/>
      <c r="L225" s="109"/>
    </row>
    <row r="226" spans="1:12" hidden="1">
      <c r="A226" s="123"/>
      <c r="B226" s="55" t="s">
        <v>405</v>
      </c>
      <c r="C226" s="55"/>
      <c r="E226" s="56">
        <v>0</v>
      </c>
      <c r="I226" s="45" t="e">
        <f>VLOOKUP(C226,'Price List'!$B$8:$C$109,2,FALSE)</f>
        <v>#N/A</v>
      </c>
      <c r="J226" s="45" t="e">
        <f>VLOOKUP(C226,'Price List'!$I$8:$J$98,2,FALSE)</f>
        <v>#N/A</v>
      </c>
      <c r="K226" s="109"/>
      <c r="L226" s="109"/>
    </row>
    <row r="227" spans="1:12" hidden="1">
      <c r="A227" s="124"/>
      <c r="B227" s="63" t="s">
        <v>430</v>
      </c>
      <c r="C227" s="63" t="s">
        <v>173</v>
      </c>
      <c r="E227" s="56">
        <v>545800000</v>
      </c>
      <c r="I227" s="45" t="e">
        <f>VLOOKUP(C227,'Price List'!$B$8:$C$109,2,FALSE)</f>
        <v>#N/A</v>
      </c>
      <c r="J227" s="45">
        <f>VLOOKUP(C227,'Price List'!$I$8:$J$98,2,FALSE)</f>
        <v>545800000</v>
      </c>
      <c r="K227" s="109"/>
      <c r="L227" s="109"/>
    </row>
    <row r="228" spans="1:12" hidden="1">
      <c r="A228" s="122" t="s">
        <v>431</v>
      </c>
      <c r="B228" s="52" t="s">
        <v>432</v>
      </c>
      <c r="C228" s="52"/>
      <c r="E228" s="60">
        <v>0</v>
      </c>
      <c r="I228" s="45" t="e">
        <f>VLOOKUP(C228,'Price List'!$B$8:$C$109,2,FALSE)</f>
        <v>#N/A</v>
      </c>
      <c r="J228" s="45" t="e">
        <f>VLOOKUP(C228,'Price List'!$I$8:$J$98,2,FALSE)</f>
        <v>#N/A</v>
      </c>
      <c r="K228" s="109"/>
      <c r="L228" s="109"/>
    </row>
    <row r="229" spans="1:12" hidden="1">
      <c r="A229" s="124"/>
      <c r="B229" s="55" t="s">
        <v>433</v>
      </c>
      <c r="C229" s="55"/>
      <c r="E229" s="56">
        <v>0</v>
      </c>
      <c r="I229" s="45" t="e">
        <f>VLOOKUP(C229,'Price List'!$B$8:$C$109,2,FALSE)</f>
        <v>#N/A</v>
      </c>
      <c r="J229" s="45" t="e">
        <f>VLOOKUP(C229,'Price List'!$I$8:$J$98,2,FALSE)</f>
        <v>#N/A</v>
      </c>
      <c r="K229" s="109"/>
      <c r="L229" s="109"/>
    </row>
    <row r="230" spans="1:12" hidden="1">
      <c r="A230" s="122" t="s">
        <v>434</v>
      </c>
      <c r="B230" s="55" t="s">
        <v>435</v>
      </c>
      <c r="C230" s="55"/>
      <c r="E230" s="56">
        <v>0</v>
      </c>
      <c r="I230" s="45" t="e">
        <f>VLOOKUP(C230,'Price List'!$B$8:$C$109,2,FALSE)</f>
        <v>#N/A</v>
      </c>
      <c r="J230" s="45" t="e">
        <f>VLOOKUP(C230,'Price List'!$I$8:$J$98,2,FALSE)</f>
        <v>#N/A</v>
      </c>
      <c r="K230" s="109"/>
      <c r="L230" s="109"/>
    </row>
    <row r="231" spans="1:12" hidden="1">
      <c r="A231" s="124"/>
      <c r="B231" s="63" t="s">
        <v>436</v>
      </c>
      <c r="C231" s="63"/>
      <c r="E231" s="56">
        <v>0</v>
      </c>
      <c r="I231" s="45" t="e">
        <f>VLOOKUP(C231,'Price List'!$B$8:$C$109,2,FALSE)</f>
        <v>#N/A</v>
      </c>
      <c r="J231" s="45" t="e">
        <f>VLOOKUP(C231,'Price List'!$I$8:$J$98,2,FALSE)</f>
        <v>#N/A</v>
      </c>
      <c r="K231" s="109"/>
      <c r="L231" s="109"/>
    </row>
    <row r="232" spans="1:12" hidden="1">
      <c r="A232" s="122" t="s">
        <v>437</v>
      </c>
      <c r="B232" s="52" t="s">
        <v>438</v>
      </c>
      <c r="C232" s="52"/>
      <c r="E232" s="60">
        <v>0</v>
      </c>
      <c r="I232" s="45" t="e">
        <f>VLOOKUP(C232,'Price List'!$B$8:$C$109,2,FALSE)</f>
        <v>#N/A</v>
      </c>
      <c r="J232" s="45" t="e">
        <f>VLOOKUP(C232,'Price List'!$I$8:$J$98,2,FALSE)</f>
        <v>#N/A</v>
      </c>
      <c r="K232" s="109"/>
      <c r="L232" s="109"/>
    </row>
    <row r="233" spans="1:12" hidden="1">
      <c r="A233" s="124"/>
      <c r="B233" s="63" t="s">
        <v>439</v>
      </c>
      <c r="C233" s="63"/>
      <c r="E233" s="56">
        <v>0</v>
      </c>
      <c r="I233" s="45" t="e">
        <f>VLOOKUP(C233,'Price List'!$B$8:$C$109,2,FALSE)</f>
        <v>#N/A</v>
      </c>
      <c r="J233" s="45" t="e">
        <f>VLOOKUP(C233,'Price List'!$I$8:$J$98,2,FALSE)</f>
        <v>#N/A</v>
      </c>
      <c r="K233" s="109"/>
      <c r="L233" s="109"/>
    </row>
    <row r="234" spans="1:12" hidden="1">
      <c r="A234" s="122" t="s">
        <v>440</v>
      </c>
      <c r="B234" s="52" t="s">
        <v>441</v>
      </c>
      <c r="C234" s="52" t="s">
        <v>291</v>
      </c>
      <c r="E234" s="60">
        <v>2268600000</v>
      </c>
      <c r="I234" s="45" t="e">
        <f>VLOOKUP(C234,'Price List'!$B$8:$C$109,2,FALSE)</f>
        <v>#N/A</v>
      </c>
      <c r="J234" s="45">
        <f>VLOOKUP(C234,'Price List'!$I$8:$J$98,2,FALSE)</f>
        <v>2268600000</v>
      </c>
      <c r="K234" s="109"/>
      <c r="L234" s="109"/>
    </row>
    <row r="235" spans="1:12" hidden="1">
      <c r="A235" s="124"/>
      <c r="B235" s="86" t="s">
        <v>442</v>
      </c>
      <c r="C235" s="86" t="s">
        <v>292</v>
      </c>
      <c r="E235" s="87">
        <v>2268600000</v>
      </c>
      <c r="I235" s="45" t="e">
        <f>VLOOKUP(C235,'Price List'!$B$8:$C$109,2,FALSE)</f>
        <v>#N/A</v>
      </c>
      <c r="J235" s="45" t="e">
        <f>VLOOKUP(C235,'Price List'!$I$8:$J$98,2,FALSE)</f>
        <v>#N/A</v>
      </c>
    </row>
    <row r="236" spans="1:12" hidden="1">
      <c r="A236" s="122" t="s">
        <v>443</v>
      </c>
      <c r="B236" s="52" t="s">
        <v>444</v>
      </c>
      <c r="C236" s="52" t="s">
        <v>293</v>
      </c>
      <c r="E236" s="60">
        <v>2615900000</v>
      </c>
      <c r="I236" s="45" t="e">
        <f>VLOOKUP(C236,'Price List'!$B$8:$C$109,2,FALSE)</f>
        <v>#N/A</v>
      </c>
      <c r="J236" s="45">
        <f>VLOOKUP(C236,'Price List'!$I$8:$J$98,2,FALSE)</f>
        <v>2615900000</v>
      </c>
      <c r="K236" s="109"/>
      <c r="L236" s="109"/>
    </row>
    <row r="237" spans="1:12" hidden="1">
      <c r="A237" s="123"/>
      <c r="B237" s="55" t="s">
        <v>444</v>
      </c>
      <c r="C237" s="55" t="s">
        <v>294</v>
      </c>
      <c r="E237" s="56">
        <v>2622100000</v>
      </c>
      <c r="I237" s="45" t="e">
        <f>VLOOKUP(C237,'Price List'!$B$8:$C$109,2,FALSE)</f>
        <v>#N/A</v>
      </c>
      <c r="J237" s="45">
        <f>VLOOKUP(C237,'Price List'!$I$8:$J$98,2,FALSE)</f>
        <v>2622100000</v>
      </c>
      <c r="K237" s="109"/>
      <c r="L237" s="109"/>
    </row>
    <row r="238" spans="1:12" hidden="1">
      <c r="A238" s="123"/>
      <c r="B238" s="92" t="s">
        <v>445</v>
      </c>
      <c r="C238" s="92" t="s">
        <v>295</v>
      </c>
      <c r="E238" s="87">
        <v>2707500000</v>
      </c>
      <c r="I238" s="45" t="e">
        <f>VLOOKUP(C238,'Price List'!$B$8:$C$109,2,FALSE)</f>
        <v>#N/A</v>
      </c>
      <c r="J238" s="45" t="e">
        <f>VLOOKUP(C238,'Price List'!$I$8:$J$98,2,FALSE)</f>
        <v>#N/A</v>
      </c>
    </row>
    <row r="239" spans="1:12" hidden="1">
      <c r="A239" s="123"/>
      <c r="B239" s="92" t="s">
        <v>445</v>
      </c>
      <c r="C239" s="92" t="s">
        <v>296</v>
      </c>
      <c r="E239" s="87">
        <v>2713700000</v>
      </c>
      <c r="I239" s="45" t="e">
        <f>VLOOKUP(C239,'Price List'!$B$8:$C$109,2,FALSE)</f>
        <v>#N/A</v>
      </c>
      <c r="J239" s="45" t="e">
        <f>VLOOKUP(C239,'Price List'!$I$8:$J$98,2,FALSE)</f>
        <v>#N/A</v>
      </c>
    </row>
    <row r="240" spans="1:12" hidden="1">
      <c r="A240" s="123"/>
      <c r="B240" s="55" t="s">
        <v>445</v>
      </c>
      <c r="C240" s="55" t="s">
        <v>297</v>
      </c>
      <c r="E240" s="56">
        <v>2707500000</v>
      </c>
      <c r="I240" s="45" t="e">
        <f>VLOOKUP(C240,'Price List'!$B$8:$C$109,2,FALSE)</f>
        <v>#N/A</v>
      </c>
      <c r="J240" s="45">
        <f>VLOOKUP(C240,'Price List'!$I$8:$J$98,2,FALSE)</f>
        <v>2707500000</v>
      </c>
      <c r="K240" s="109"/>
      <c r="L240" s="109"/>
    </row>
    <row r="241" spans="1:12" hidden="1">
      <c r="A241" s="124"/>
      <c r="B241" s="63" t="s">
        <v>445</v>
      </c>
      <c r="C241" s="63" t="s">
        <v>298</v>
      </c>
      <c r="E241" s="56">
        <v>2713700000</v>
      </c>
      <c r="I241" s="45" t="e">
        <f>VLOOKUP(C241,'Price List'!$B$8:$C$109,2,FALSE)</f>
        <v>#N/A</v>
      </c>
      <c r="J241" s="45">
        <f>VLOOKUP(C241,'Price List'!$I$8:$J$98,2,FALSE)</f>
        <v>2713700000</v>
      </c>
      <c r="K241" s="109"/>
      <c r="L241" s="109"/>
    </row>
    <row r="242" spans="1:12" hidden="1">
      <c r="A242" s="66" t="s">
        <v>446</v>
      </c>
      <c r="B242" s="52" t="s">
        <v>447</v>
      </c>
      <c r="C242" s="52" t="s">
        <v>184</v>
      </c>
      <c r="E242" s="60">
        <v>706800000</v>
      </c>
      <c r="I242" s="45" t="e">
        <f>VLOOKUP(C242,'Price List'!$B$8:$C$109,2,FALSE)</f>
        <v>#N/A</v>
      </c>
      <c r="J242" s="45">
        <f>VLOOKUP(C242,'Price List'!$I$8:$J$98,2,FALSE)</f>
        <v>706800000</v>
      </c>
      <c r="K242" s="109"/>
      <c r="L242" s="109"/>
    </row>
    <row r="243" spans="1:12" hidden="1">
      <c r="A243" s="66" t="s">
        <v>448</v>
      </c>
      <c r="B243" s="86" t="s">
        <v>449</v>
      </c>
      <c r="C243" s="86"/>
      <c r="E243" s="87">
        <v>0</v>
      </c>
      <c r="I243" s="45" t="e">
        <f>VLOOKUP(C243,'Price List'!$B$8:$C$109,2,FALSE)</f>
        <v>#N/A</v>
      </c>
      <c r="J243" s="45" t="e">
        <f>VLOOKUP(C243,'Price List'!$I$8:$J$98,2,FALSE)</f>
        <v>#N/A</v>
      </c>
    </row>
    <row r="244" spans="1:12" hidden="1">
      <c r="A244" s="122" t="s">
        <v>450</v>
      </c>
      <c r="B244" s="52" t="s">
        <v>451</v>
      </c>
      <c r="C244" s="52" t="s">
        <v>210</v>
      </c>
      <c r="E244" s="60">
        <v>653200000</v>
      </c>
      <c r="I244" s="45" t="e">
        <f>VLOOKUP(C244,'Price List'!$B$8:$C$109,2,FALSE)</f>
        <v>#N/A</v>
      </c>
      <c r="J244" s="45">
        <f>VLOOKUP(C244,'Price List'!$I$8:$J$98,2,FALSE)</f>
        <v>653200000</v>
      </c>
      <c r="K244" s="109"/>
      <c r="L244" s="109"/>
    </row>
    <row r="245" spans="1:12" hidden="1">
      <c r="A245" s="123"/>
      <c r="B245" s="55" t="s">
        <v>452</v>
      </c>
      <c r="C245" s="55" t="s">
        <v>212</v>
      </c>
      <c r="E245" s="56">
        <v>669100000</v>
      </c>
      <c r="I245" s="45" t="e">
        <f>VLOOKUP(C245,'Price List'!$B$8:$C$109,2,FALSE)</f>
        <v>#N/A</v>
      </c>
      <c r="J245" s="45">
        <f>VLOOKUP(C245,'Price List'!$I$8:$J$98,2,FALSE)</f>
        <v>669100000</v>
      </c>
      <c r="K245" s="109"/>
      <c r="L245" s="109"/>
    </row>
    <row r="246" spans="1:12" hidden="1">
      <c r="A246" s="123"/>
      <c r="B246" s="55" t="s">
        <v>453</v>
      </c>
      <c r="C246" s="55" t="s">
        <v>192</v>
      </c>
      <c r="E246" s="56">
        <v>679700000</v>
      </c>
      <c r="I246" s="45" t="e">
        <f>VLOOKUP(C246,'Price List'!$B$8:$C$109,2,FALSE)</f>
        <v>#N/A</v>
      </c>
      <c r="J246" s="45">
        <f>VLOOKUP(C246,'Price List'!$I$8:$J$98,2,FALSE)</f>
        <v>679700000</v>
      </c>
      <c r="K246" s="109"/>
      <c r="L246" s="109"/>
    </row>
    <row r="247" spans="1:12" hidden="1">
      <c r="A247" s="123"/>
      <c r="B247" s="55" t="s">
        <v>454</v>
      </c>
      <c r="C247" s="55" t="s">
        <v>194</v>
      </c>
      <c r="E247" s="56">
        <v>684700000</v>
      </c>
      <c r="I247" s="45" t="e">
        <f>VLOOKUP(C247,'Price List'!$B$8:$C$109,2,FALSE)</f>
        <v>#N/A</v>
      </c>
      <c r="J247" s="45">
        <f>VLOOKUP(C247,'Price List'!$I$8:$J$98,2,FALSE)</f>
        <v>684700000</v>
      </c>
      <c r="K247" s="109"/>
      <c r="L247" s="109"/>
    </row>
    <row r="248" spans="1:12" hidden="1">
      <c r="A248" s="123"/>
      <c r="B248" s="55" t="s">
        <v>455</v>
      </c>
      <c r="C248" s="55" t="s">
        <v>196</v>
      </c>
      <c r="E248" s="56">
        <v>682700000</v>
      </c>
      <c r="I248" s="45" t="e">
        <f>VLOOKUP(C248,'Price List'!$B$8:$C$109,2,FALSE)</f>
        <v>#N/A</v>
      </c>
      <c r="J248" s="45">
        <f>VLOOKUP(C248,'Price List'!$I$8:$J$98,2,FALSE)</f>
        <v>682700000</v>
      </c>
      <c r="K248" s="109"/>
      <c r="L248" s="109"/>
    </row>
    <row r="249" spans="1:12" hidden="1">
      <c r="A249" s="123"/>
      <c r="B249" s="55" t="s">
        <v>456</v>
      </c>
      <c r="C249" s="55" t="s">
        <v>224</v>
      </c>
      <c r="E249" s="56">
        <v>647600000</v>
      </c>
      <c r="I249" s="45" t="e">
        <f>VLOOKUP(C249,'Price List'!$B$8:$C$109,2,FALSE)</f>
        <v>#N/A</v>
      </c>
      <c r="J249" s="45">
        <f>VLOOKUP(C249,'Price List'!$I$8:$J$98,2,FALSE)</f>
        <v>647600000</v>
      </c>
      <c r="K249" s="109"/>
      <c r="L249" s="109"/>
    </row>
    <row r="250" spans="1:12" hidden="1">
      <c r="A250" s="123"/>
      <c r="B250" s="55" t="s">
        <v>457</v>
      </c>
      <c r="C250" s="55" t="s">
        <v>226</v>
      </c>
      <c r="E250" s="56">
        <v>663400000</v>
      </c>
      <c r="I250" s="45" t="e">
        <f>VLOOKUP(C250,'Price List'!$B$8:$C$109,2,FALSE)</f>
        <v>#N/A</v>
      </c>
      <c r="J250" s="45">
        <f>VLOOKUP(C250,'Price List'!$I$8:$J$98,2,FALSE)</f>
        <v>663400000</v>
      </c>
      <c r="K250" s="109"/>
      <c r="L250" s="109"/>
    </row>
    <row r="251" spans="1:12" hidden="1">
      <c r="A251" s="123"/>
      <c r="B251" s="55" t="s">
        <v>458</v>
      </c>
      <c r="C251" s="55" t="s">
        <v>228</v>
      </c>
      <c r="E251" s="56">
        <v>674000000</v>
      </c>
      <c r="I251" s="45" t="e">
        <f>VLOOKUP(C251,'Price List'!$B$8:$C$109,2,FALSE)</f>
        <v>#N/A</v>
      </c>
      <c r="J251" s="45">
        <f>VLOOKUP(C251,'Price List'!$I$8:$J$98,2,FALSE)</f>
        <v>674000000</v>
      </c>
      <c r="K251" s="109"/>
      <c r="L251" s="109"/>
    </row>
    <row r="252" spans="1:12" hidden="1">
      <c r="A252" s="123"/>
      <c r="B252" s="55" t="s">
        <v>459</v>
      </c>
      <c r="C252" s="55" t="s">
        <v>230</v>
      </c>
      <c r="E252" s="56">
        <v>753600000</v>
      </c>
      <c r="I252" s="45" t="e">
        <f>VLOOKUP(C252,'Price List'!$B$8:$C$109,2,FALSE)</f>
        <v>#N/A</v>
      </c>
      <c r="J252" s="45">
        <f>VLOOKUP(C252,'Price List'!$I$8:$J$98,2,FALSE)</f>
        <v>753600000</v>
      </c>
      <c r="K252" s="109"/>
      <c r="L252" s="109"/>
    </row>
    <row r="253" spans="1:12" hidden="1">
      <c r="A253" s="123"/>
      <c r="B253" s="55" t="s">
        <v>460</v>
      </c>
      <c r="C253" s="55" t="s">
        <v>232</v>
      </c>
      <c r="E253" s="56">
        <v>783200000</v>
      </c>
      <c r="I253" s="45" t="e">
        <f>VLOOKUP(C253,'Price List'!$B$8:$C$109,2,FALSE)</f>
        <v>#N/A</v>
      </c>
      <c r="J253" s="45">
        <f>VLOOKUP(C253,'Price List'!$I$8:$J$98,2,FALSE)</f>
        <v>783200000</v>
      </c>
      <c r="K253" s="109"/>
      <c r="L253" s="109"/>
    </row>
    <row r="254" spans="1:12" hidden="1">
      <c r="A254" s="123"/>
      <c r="B254" s="55" t="s">
        <v>461</v>
      </c>
      <c r="C254" s="55" t="s">
        <v>198</v>
      </c>
      <c r="E254" s="56">
        <v>759200000</v>
      </c>
      <c r="I254" s="45" t="e">
        <f>VLOOKUP(C254,'Price List'!$B$8:$C$109,2,FALSE)</f>
        <v>#N/A</v>
      </c>
      <c r="J254" s="45">
        <f>VLOOKUP(C254,'Price List'!$I$8:$J$98,2,FALSE)</f>
        <v>759200000</v>
      </c>
      <c r="K254" s="109"/>
      <c r="L254" s="109"/>
    </row>
    <row r="255" spans="1:12" hidden="1">
      <c r="A255" s="123"/>
      <c r="B255" s="55" t="s">
        <v>462</v>
      </c>
      <c r="C255" s="55" t="s">
        <v>200</v>
      </c>
      <c r="E255" s="56">
        <v>793900000</v>
      </c>
      <c r="I255" s="45" t="e">
        <f>VLOOKUP(C255,'Price List'!$B$8:$C$109,2,FALSE)</f>
        <v>#N/A</v>
      </c>
      <c r="J255" s="45">
        <f>VLOOKUP(C255,'Price List'!$I$8:$J$98,2,FALSE)</f>
        <v>793900000</v>
      </c>
      <c r="K255" s="109"/>
      <c r="L255" s="109"/>
    </row>
    <row r="256" spans="1:12" hidden="1">
      <c r="A256" s="123"/>
      <c r="B256" s="55" t="s">
        <v>463</v>
      </c>
      <c r="C256" s="55" t="s">
        <v>202</v>
      </c>
      <c r="E256" s="56">
        <v>789000000</v>
      </c>
      <c r="I256" s="45" t="e">
        <f>VLOOKUP(C256,'Price List'!$B$8:$C$109,2,FALSE)</f>
        <v>#N/A</v>
      </c>
      <c r="J256" s="45">
        <f>VLOOKUP(C256,'Price List'!$I$8:$J$98,2,FALSE)</f>
        <v>789000000</v>
      </c>
      <c r="K256" s="109"/>
      <c r="L256" s="109"/>
    </row>
    <row r="257" spans="1:12" hidden="1">
      <c r="A257" s="123"/>
      <c r="B257" s="55" t="s">
        <v>405</v>
      </c>
      <c r="C257" s="55" t="s">
        <v>206</v>
      </c>
      <c r="E257" s="56">
        <v>603300000</v>
      </c>
      <c r="I257" s="45" t="e">
        <f>VLOOKUP(C257,'Price List'!$B$8:$C$109,2,FALSE)</f>
        <v>#N/A</v>
      </c>
      <c r="J257" s="45">
        <f>VLOOKUP(C257,'Price List'!$I$8:$J$98,2,FALSE)</f>
        <v>603300000</v>
      </c>
      <c r="K257" s="109"/>
      <c r="L257" s="109"/>
    </row>
    <row r="258" spans="1:12" hidden="1">
      <c r="A258" s="123"/>
      <c r="B258" s="55" t="s">
        <v>464</v>
      </c>
      <c r="C258" s="55" t="s">
        <v>208</v>
      </c>
      <c r="E258" s="56">
        <v>626400000</v>
      </c>
      <c r="I258" s="45" t="e">
        <f>VLOOKUP(C258,'Price List'!$B$8:$C$109,2,FALSE)</f>
        <v>#N/A</v>
      </c>
      <c r="J258" s="45">
        <f>VLOOKUP(C258,'Price List'!$I$8:$J$98,2,FALSE)</f>
        <v>626400000</v>
      </c>
      <c r="K258" s="109"/>
      <c r="L258" s="109"/>
    </row>
    <row r="259" spans="1:12" hidden="1">
      <c r="A259" s="123"/>
      <c r="B259" s="55" t="s">
        <v>465</v>
      </c>
      <c r="C259" s="55" t="s">
        <v>220</v>
      </c>
      <c r="E259" s="56">
        <v>620900000</v>
      </c>
      <c r="I259" s="45" t="e">
        <f>VLOOKUP(C259,'Price List'!$B$8:$C$109,2,FALSE)</f>
        <v>#N/A</v>
      </c>
      <c r="J259" s="45">
        <f>VLOOKUP(C259,'Price List'!$I$8:$J$98,2,FALSE)</f>
        <v>620900000</v>
      </c>
      <c r="K259" s="109"/>
      <c r="L259" s="109"/>
    </row>
    <row r="260" spans="1:12" hidden="1">
      <c r="A260" s="123"/>
      <c r="B260" s="55" t="s">
        <v>466</v>
      </c>
      <c r="C260" s="55" t="s">
        <v>222</v>
      </c>
      <c r="E260" s="56">
        <v>630200000</v>
      </c>
      <c r="I260" s="45" t="e">
        <f>VLOOKUP(C260,'Price List'!$B$8:$C$109,2,FALSE)</f>
        <v>#N/A</v>
      </c>
      <c r="J260" s="45">
        <f>VLOOKUP(C260,'Price List'!$I$8:$J$98,2,FALSE)</f>
        <v>630200000</v>
      </c>
      <c r="K260" s="109"/>
      <c r="L260" s="109"/>
    </row>
    <row r="261" spans="1:12" hidden="1">
      <c r="A261" s="123"/>
      <c r="B261" s="55" t="s">
        <v>467</v>
      </c>
      <c r="C261" s="55" t="s">
        <v>214</v>
      </c>
      <c r="E261" s="56">
        <v>635800000</v>
      </c>
      <c r="I261" s="45" t="e">
        <f>VLOOKUP(C261,'Price List'!$B$8:$C$109,2,FALSE)</f>
        <v>#N/A</v>
      </c>
      <c r="J261" s="45">
        <f>VLOOKUP(C261,'Price List'!$I$8:$J$98,2,FALSE)</f>
        <v>635800000</v>
      </c>
      <c r="K261" s="109"/>
      <c r="L261" s="109"/>
    </row>
    <row r="262" spans="1:12" hidden="1">
      <c r="A262" s="123"/>
      <c r="B262" s="55" t="s">
        <v>468</v>
      </c>
      <c r="C262" s="55" t="s">
        <v>218</v>
      </c>
      <c r="E262" s="56">
        <v>638800000</v>
      </c>
      <c r="I262" s="45" t="e">
        <f>VLOOKUP(C262,'Price List'!$B$8:$C$109,2,FALSE)</f>
        <v>#N/A</v>
      </c>
      <c r="J262" s="45">
        <f>VLOOKUP(C262,'Price List'!$I$8:$J$98,2,FALSE)</f>
        <v>638800000</v>
      </c>
      <c r="K262" s="109"/>
      <c r="L262" s="109"/>
    </row>
    <row r="263" spans="1:12" hidden="1">
      <c r="A263" s="124"/>
      <c r="B263" s="63" t="s">
        <v>469</v>
      </c>
      <c r="C263" s="63" t="s">
        <v>216</v>
      </c>
      <c r="E263" s="56">
        <v>640900000</v>
      </c>
      <c r="I263" s="45" t="e">
        <f>VLOOKUP(C263,'Price List'!$B$8:$C$109,2,FALSE)</f>
        <v>#N/A</v>
      </c>
      <c r="J263" s="45">
        <f>VLOOKUP(C263,'Price List'!$I$8:$J$98,2,FALSE)</f>
        <v>640900000</v>
      </c>
      <c r="K263" s="109"/>
      <c r="L263" s="109"/>
    </row>
    <row r="264" spans="1:12" hidden="1">
      <c r="A264" s="122" t="s">
        <v>470</v>
      </c>
      <c r="B264" s="71" t="s">
        <v>471</v>
      </c>
      <c r="C264" s="73"/>
      <c r="E264" s="75"/>
      <c r="I264" s="45" t="e">
        <f>VLOOKUP(C264,'Price List'!$B$8:$C$109,2,FALSE)</f>
        <v>#N/A</v>
      </c>
      <c r="J264" s="45" t="e">
        <f>VLOOKUP(C264,'Price List'!$I$8:$J$98,2,FALSE)</f>
        <v>#N/A</v>
      </c>
      <c r="K264" s="109"/>
      <c r="L264" s="109"/>
    </row>
    <row r="265" spans="1:12" hidden="1">
      <c r="A265" s="123"/>
      <c r="B265" s="55" t="s">
        <v>472</v>
      </c>
      <c r="C265" s="76"/>
      <c r="E265" s="76">
        <v>0</v>
      </c>
      <c r="I265" s="45" t="e">
        <f>VLOOKUP(C265,'Price List'!$B$8:$C$109,2,FALSE)</f>
        <v>#N/A</v>
      </c>
      <c r="J265" s="45" t="e">
        <f>VLOOKUP(C265,'Price List'!$I$8:$J$98,2,FALSE)</f>
        <v>#N/A</v>
      </c>
      <c r="K265" s="109"/>
      <c r="L265" s="109"/>
    </row>
    <row r="266" spans="1:12" hidden="1">
      <c r="A266" s="123"/>
      <c r="B266" s="55" t="s">
        <v>473</v>
      </c>
      <c r="C266" s="59"/>
      <c r="E266" s="59">
        <v>0</v>
      </c>
      <c r="I266" s="45" t="e">
        <f>VLOOKUP(C266,'Price List'!$B$8:$C$109,2,FALSE)</f>
        <v>#N/A</v>
      </c>
      <c r="J266" s="45" t="e">
        <f>VLOOKUP(C266,'Price List'!$I$8:$J$98,2,FALSE)</f>
        <v>#N/A</v>
      </c>
      <c r="K266" s="109"/>
      <c r="L266" s="109"/>
    </row>
    <row r="267" spans="1:12" hidden="1">
      <c r="A267" s="123"/>
      <c r="B267" s="55" t="s">
        <v>474</v>
      </c>
      <c r="C267" s="59"/>
      <c r="E267" s="59">
        <v>0</v>
      </c>
      <c r="I267" s="45" t="e">
        <f>VLOOKUP(C267,'Price List'!$B$8:$C$109,2,FALSE)</f>
        <v>#N/A</v>
      </c>
      <c r="J267" s="45" t="e">
        <f>VLOOKUP(C267,'Price List'!$I$8:$J$98,2,FALSE)</f>
        <v>#N/A</v>
      </c>
      <c r="K267" s="109"/>
      <c r="L267" s="109"/>
    </row>
    <row r="268" spans="1:12" hidden="1">
      <c r="A268" s="123"/>
      <c r="B268" s="55" t="s">
        <v>475</v>
      </c>
      <c r="C268" s="76"/>
      <c r="E268" s="76">
        <v>0</v>
      </c>
      <c r="I268" s="45" t="e">
        <f>VLOOKUP(C268,'Price List'!$B$8:$C$109,2,FALSE)</f>
        <v>#N/A</v>
      </c>
      <c r="J268" s="45" t="e">
        <f>VLOOKUP(C268,'Price List'!$I$8:$J$98,2,FALSE)</f>
        <v>#N/A</v>
      </c>
      <c r="K268" s="109"/>
      <c r="L268" s="109"/>
    </row>
    <row r="269" spans="1:12" hidden="1">
      <c r="A269" s="123"/>
      <c r="B269" s="55" t="s">
        <v>476</v>
      </c>
      <c r="C269" s="76"/>
      <c r="E269" s="76">
        <v>0</v>
      </c>
      <c r="I269" s="45" t="e">
        <f>VLOOKUP(C269,'Price List'!$B$8:$C$109,2,FALSE)</f>
        <v>#N/A</v>
      </c>
      <c r="J269" s="45" t="e">
        <f>VLOOKUP(C269,'Price List'!$I$8:$J$98,2,FALSE)</f>
        <v>#N/A</v>
      </c>
      <c r="K269" s="109"/>
      <c r="L269" s="109"/>
    </row>
    <row r="270" spans="1:12" hidden="1">
      <c r="A270" s="124"/>
      <c r="B270" s="63" t="s">
        <v>476</v>
      </c>
      <c r="C270" s="56"/>
      <c r="E270" s="63">
        <v>0</v>
      </c>
      <c r="I270" s="45" t="e">
        <f>VLOOKUP(C270,'Price List'!$B$8:$C$109,2,FALSE)</f>
        <v>#N/A</v>
      </c>
      <c r="J270" s="45" t="e">
        <f>VLOOKUP(C270,'Price List'!$I$8:$J$98,2,FALSE)</f>
        <v>#N/A</v>
      </c>
      <c r="K270" s="109"/>
      <c r="L270" s="109"/>
    </row>
    <row r="271" spans="1:12" hidden="1">
      <c r="A271" s="122" t="s">
        <v>470</v>
      </c>
      <c r="B271" s="100" t="s">
        <v>478</v>
      </c>
      <c r="C271" s="101" t="s">
        <v>336</v>
      </c>
      <c r="E271" s="101">
        <v>309500000</v>
      </c>
      <c r="I271" s="45">
        <f>VLOOKUP(C271,'Price List'!$B$8:$C$109,2,FALSE)</f>
        <v>309500000</v>
      </c>
      <c r="J271" s="45" t="e">
        <f>VLOOKUP(C271,'Price List'!$I$8:$J$98,2,FALSE)</f>
        <v>#N/A</v>
      </c>
      <c r="K271" s="109"/>
      <c r="L271" s="109"/>
    </row>
    <row r="272" spans="1:12" hidden="1">
      <c r="A272" s="123"/>
      <c r="B272" s="92" t="s">
        <v>478</v>
      </c>
      <c r="C272" s="98" t="s">
        <v>479</v>
      </c>
      <c r="E272" s="98">
        <v>309500000</v>
      </c>
      <c r="I272" s="45">
        <f>VLOOKUP(C272,'Price List'!$B$8:$C$109,2,FALSE)</f>
        <v>309500000</v>
      </c>
      <c r="J272" s="45" t="e">
        <f>VLOOKUP(C272,'Price List'!$I$8:$J$98,2,FALSE)</f>
        <v>#N/A</v>
      </c>
      <c r="K272" s="109"/>
      <c r="L272" s="109"/>
    </row>
    <row r="273" spans="1:12" hidden="1">
      <c r="A273" s="123"/>
      <c r="B273" s="92" t="s">
        <v>480</v>
      </c>
      <c r="C273" s="97"/>
      <c r="E273" s="97">
        <v>0</v>
      </c>
      <c r="I273" s="45" t="e">
        <f>VLOOKUP(C273,'Price List'!$B$8:$C$109,2,FALSE)</f>
        <v>#N/A</v>
      </c>
      <c r="J273" s="45" t="e">
        <f>VLOOKUP(C273,'Price List'!$I$8:$J$98,2,FALSE)</f>
        <v>#N/A</v>
      </c>
      <c r="K273" s="109"/>
      <c r="L273" s="109"/>
    </row>
    <row r="274" spans="1:12" hidden="1">
      <c r="A274" s="123"/>
      <c r="B274" s="92" t="s">
        <v>481</v>
      </c>
      <c r="C274" s="98"/>
      <c r="E274" s="98">
        <v>0</v>
      </c>
      <c r="I274" s="45" t="e">
        <f>VLOOKUP(C274,'Price List'!$B$8:$C$109,2,FALSE)</f>
        <v>#N/A</v>
      </c>
      <c r="J274" s="45" t="e">
        <f>VLOOKUP(C274,'Price List'!$I$8:$J$98,2,FALSE)</f>
        <v>#N/A</v>
      </c>
      <c r="K274" s="109"/>
      <c r="L274" s="109"/>
    </row>
    <row r="275" spans="1:12" hidden="1">
      <c r="A275" s="123"/>
      <c r="B275" s="92" t="s">
        <v>482</v>
      </c>
      <c r="C275" s="98"/>
      <c r="E275" s="98">
        <v>0</v>
      </c>
      <c r="I275" s="45" t="e">
        <f>VLOOKUP(C275,'Price List'!$B$8:$C$109,2,FALSE)</f>
        <v>#N/A</v>
      </c>
      <c r="J275" s="45" t="e">
        <f>VLOOKUP(C275,'Price List'!$I$8:$J$98,2,FALSE)</f>
        <v>#N/A</v>
      </c>
      <c r="K275" s="109"/>
      <c r="L275" s="109"/>
    </row>
    <row r="276" spans="1:12" hidden="1">
      <c r="A276" s="123"/>
      <c r="B276" s="92" t="s">
        <v>483</v>
      </c>
      <c r="C276" s="97"/>
      <c r="E276" s="97">
        <v>0</v>
      </c>
      <c r="I276" s="45" t="e">
        <f>VLOOKUP(C276,'Price List'!$B$8:$C$109,2,FALSE)</f>
        <v>#N/A</v>
      </c>
      <c r="J276" s="45" t="e">
        <f>VLOOKUP(C276,'Price List'!$I$8:$J$98,2,FALSE)</f>
        <v>#N/A</v>
      </c>
      <c r="K276" s="109"/>
      <c r="L276" s="109"/>
    </row>
    <row r="277" spans="1:12" hidden="1">
      <c r="A277" s="123"/>
      <c r="B277" s="103" t="s">
        <v>484</v>
      </c>
      <c r="C277" s="105"/>
      <c r="E277" s="107"/>
      <c r="I277" s="45" t="e">
        <f>VLOOKUP(C277,'Price List'!$B$8:$C$109,2,FALSE)</f>
        <v>#N/A</v>
      </c>
      <c r="J277" s="45" t="e">
        <f>VLOOKUP(C277,'Price List'!$I$8:$J$98,2,FALSE)</f>
        <v>#N/A</v>
      </c>
      <c r="K277" s="109"/>
      <c r="L277" s="109"/>
    </row>
    <row r="278" spans="1:12" hidden="1">
      <c r="A278" s="123"/>
      <c r="B278" s="92" t="s">
        <v>485</v>
      </c>
      <c r="C278" s="97"/>
      <c r="E278" s="97">
        <v>0</v>
      </c>
      <c r="I278" s="45" t="e">
        <f>VLOOKUP(C278,'Price List'!$B$8:$C$109,2,FALSE)</f>
        <v>#N/A</v>
      </c>
      <c r="J278" s="45" t="e">
        <f>VLOOKUP(C278,'Price List'!$I$8:$J$98,2,FALSE)</f>
        <v>#N/A</v>
      </c>
      <c r="K278" s="109"/>
      <c r="L278" s="109"/>
    </row>
    <row r="279" spans="1:12" hidden="1">
      <c r="A279" s="123"/>
      <c r="B279" s="92" t="s">
        <v>486</v>
      </c>
      <c r="C279" s="98"/>
      <c r="E279" s="98">
        <v>0</v>
      </c>
      <c r="I279" s="45" t="e">
        <f>VLOOKUP(C279,'Price List'!$B$8:$C$109,2,FALSE)</f>
        <v>#N/A</v>
      </c>
      <c r="J279" s="45" t="e">
        <f>VLOOKUP(C279,'Price List'!$I$8:$J$98,2,FALSE)</f>
        <v>#N/A</v>
      </c>
      <c r="K279" s="109"/>
      <c r="L279" s="109"/>
    </row>
    <row r="280" spans="1:12" hidden="1">
      <c r="A280" s="123"/>
      <c r="B280" s="92" t="s">
        <v>487</v>
      </c>
      <c r="C280" s="98"/>
      <c r="E280" s="98">
        <v>0</v>
      </c>
      <c r="I280" s="45" t="e">
        <f>VLOOKUP(C280,'Price List'!$B$8:$C$109,2,FALSE)</f>
        <v>#N/A</v>
      </c>
      <c r="J280" s="45" t="e">
        <f>VLOOKUP(C280,'Price List'!$I$8:$J$98,2,FALSE)</f>
        <v>#N/A</v>
      </c>
      <c r="K280" s="109"/>
      <c r="L280" s="109"/>
    </row>
    <row r="281" spans="1:12" hidden="1">
      <c r="A281" s="123"/>
      <c r="B281" s="92" t="s">
        <v>488</v>
      </c>
      <c r="C281" s="97" t="s">
        <v>339</v>
      </c>
      <c r="E281" s="97">
        <v>315000000</v>
      </c>
      <c r="I281" s="45">
        <f>VLOOKUP(C281,'Price List'!$B$8:$C$109,2,FALSE)</f>
        <v>315000000</v>
      </c>
      <c r="J281" s="45" t="e">
        <f>VLOOKUP(C281,'Price List'!$I$8:$J$98,2,FALSE)</f>
        <v>#N/A</v>
      </c>
      <c r="K281" s="109"/>
      <c r="L281" s="109"/>
    </row>
    <row r="282" spans="1:12" hidden="1">
      <c r="A282" s="123"/>
      <c r="B282" s="92" t="s">
        <v>488</v>
      </c>
      <c r="C282" s="97" t="s">
        <v>490</v>
      </c>
      <c r="E282" s="97">
        <v>315000000</v>
      </c>
      <c r="I282" s="45">
        <f>VLOOKUP(C282,'Price List'!$B$8:$C$109,2,FALSE)</f>
        <v>315000000</v>
      </c>
      <c r="J282" s="45" t="e">
        <f>VLOOKUP(C282,'Price List'!$I$8:$J$98,2,FALSE)</f>
        <v>#N/A</v>
      </c>
      <c r="K282" s="109"/>
      <c r="L282" s="109"/>
    </row>
    <row r="283" spans="1:12" hidden="1">
      <c r="A283" s="123"/>
      <c r="B283" s="92" t="s">
        <v>491</v>
      </c>
      <c r="C283" s="97" t="s">
        <v>340</v>
      </c>
      <c r="E283" s="97">
        <v>309500000</v>
      </c>
      <c r="I283" s="45">
        <f>VLOOKUP(C283,'Price List'!$B$8:$C$109,2,FALSE)</f>
        <v>309500000</v>
      </c>
      <c r="J283" s="45" t="e">
        <f>VLOOKUP(C283,'Price List'!$I$8:$J$98,2,FALSE)</f>
        <v>#N/A</v>
      </c>
      <c r="K283" s="109"/>
      <c r="L283" s="109"/>
    </row>
    <row r="284" spans="1:12" hidden="1">
      <c r="A284" s="123"/>
      <c r="B284" s="92" t="s">
        <v>491</v>
      </c>
      <c r="C284" s="97" t="s">
        <v>492</v>
      </c>
      <c r="E284" s="97">
        <v>309500000</v>
      </c>
      <c r="I284" s="45">
        <f>VLOOKUP(C284,'Price List'!$B$8:$C$109,2,FALSE)</f>
        <v>309500000</v>
      </c>
      <c r="J284" s="45" t="e">
        <f>VLOOKUP(C284,'Price List'!$I$8:$J$98,2,FALSE)</f>
        <v>#N/A</v>
      </c>
      <c r="K284" s="109"/>
      <c r="L284" s="109"/>
    </row>
    <row r="285" spans="1:12" hidden="1">
      <c r="A285" s="123"/>
      <c r="B285" s="55" t="s">
        <v>493</v>
      </c>
      <c r="C285" s="59"/>
      <c r="E285" s="59">
        <v>0</v>
      </c>
      <c r="I285" s="45" t="e">
        <f>VLOOKUP(C285,'Price List'!$B$8:$C$109,2,FALSE)</f>
        <v>#N/A</v>
      </c>
      <c r="J285" s="45" t="e">
        <f>VLOOKUP(C285,'Price List'!$I$8:$J$98,2,FALSE)</f>
        <v>#N/A</v>
      </c>
      <c r="K285" s="109"/>
      <c r="L285" s="109"/>
    </row>
    <row r="286" spans="1:12" hidden="1">
      <c r="A286" s="123"/>
      <c r="B286" s="55" t="s">
        <v>494</v>
      </c>
      <c r="C286" s="59"/>
      <c r="E286" s="59">
        <v>0</v>
      </c>
      <c r="I286" s="45" t="e">
        <f>VLOOKUP(C286,'Price List'!$B$8:$C$109,2,FALSE)</f>
        <v>#N/A</v>
      </c>
      <c r="J286" s="45" t="e">
        <f>VLOOKUP(C286,'Price List'!$I$8:$J$98,2,FALSE)</f>
        <v>#N/A</v>
      </c>
      <c r="K286" s="109"/>
      <c r="L286" s="109"/>
    </row>
    <row r="287" spans="1:12" hidden="1">
      <c r="A287" s="124"/>
      <c r="B287" s="55" t="s">
        <v>495</v>
      </c>
      <c r="C287" s="56"/>
      <c r="E287" s="56">
        <v>0</v>
      </c>
      <c r="I287" s="45" t="e">
        <f>VLOOKUP(C287,'Price List'!$B$8:$C$109,2,FALSE)</f>
        <v>#N/A</v>
      </c>
      <c r="J287" s="45" t="e">
        <f>VLOOKUP(C287,'Price List'!$I$8:$J$98,2,FALSE)</f>
        <v>#N/A</v>
      </c>
      <c r="K287" s="109"/>
      <c r="L287" s="109"/>
    </row>
    <row r="288" spans="1:12" hidden="1">
      <c r="A288" s="122" t="s">
        <v>496</v>
      </c>
      <c r="B288" s="71" t="s">
        <v>471</v>
      </c>
      <c r="C288" s="73"/>
      <c r="E288" s="75"/>
      <c r="I288" s="45" t="e">
        <f>VLOOKUP(C288,'Price List'!$B$8:$C$109,2,FALSE)</f>
        <v>#N/A</v>
      </c>
      <c r="J288" s="45" t="e">
        <f>VLOOKUP(C288,'Price List'!$I$8:$J$98,2,FALSE)</f>
        <v>#N/A</v>
      </c>
      <c r="K288" s="109"/>
      <c r="L288" s="109"/>
    </row>
    <row r="289" spans="1:12" hidden="1">
      <c r="A289" s="123"/>
      <c r="B289" s="58" t="s">
        <v>498</v>
      </c>
      <c r="C289" s="59" t="s">
        <v>307</v>
      </c>
      <c r="E289" s="59">
        <v>439300000</v>
      </c>
      <c r="I289" s="45" t="e">
        <f>VLOOKUP(C289,'Price List'!$B$8:$C$109,2,FALSE)</f>
        <v>#N/A</v>
      </c>
      <c r="J289" s="45">
        <f>VLOOKUP(C289,'Price List'!$I$8:$J$98,2,FALSE)</f>
        <v>439300000</v>
      </c>
      <c r="K289" s="109"/>
      <c r="L289" s="109"/>
    </row>
    <row r="290" spans="1:12" hidden="1">
      <c r="A290" s="123"/>
      <c r="B290" s="58" t="s">
        <v>499</v>
      </c>
      <c r="C290" s="59" t="s">
        <v>309</v>
      </c>
      <c r="E290" s="59">
        <v>485300000</v>
      </c>
      <c r="I290" s="45" t="e">
        <f>VLOOKUP(C290,'Price List'!$B$8:$C$109,2,FALSE)</f>
        <v>#N/A</v>
      </c>
      <c r="J290" s="45">
        <f>VLOOKUP(C290,'Price List'!$I$8:$J$98,2,FALSE)</f>
        <v>485300000</v>
      </c>
      <c r="K290" s="109"/>
      <c r="L290" s="109"/>
    </row>
    <row r="291" spans="1:12" hidden="1">
      <c r="A291" s="123"/>
      <c r="B291" s="55" t="s">
        <v>500</v>
      </c>
      <c r="C291" s="76" t="s">
        <v>327</v>
      </c>
      <c r="E291" s="76">
        <v>477100000</v>
      </c>
      <c r="I291" s="45" t="e">
        <f>VLOOKUP(C291,'Price List'!$B$8:$C$109,2,FALSE)</f>
        <v>#N/A</v>
      </c>
      <c r="J291" s="45">
        <f>VLOOKUP(C291,'Price List'!$I$8:$J$98,2,FALSE)</f>
        <v>477100000</v>
      </c>
      <c r="K291" s="109"/>
      <c r="L291" s="109"/>
    </row>
    <row r="292" spans="1:12" hidden="1">
      <c r="A292" s="123"/>
      <c r="B292" s="55" t="str">
        <f>B289&amp;" (Premium)"</f>
        <v>G CVT (Premium)</v>
      </c>
      <c r="C292" s="59" t="s">
        <v>308</v>
      </c>
      <c r="E292" s="59">
        <v>442300000</v>
      </c>
      <c r="I292" s="45" t="e">
        <f>VLOOKUP(C292,'Price List'!$B$8:$C$109,2,FALSE)</f>
        <v>#N/A</v>
      </c>
      <c r="J292" s="45">
        <f>VLOOKUP(C292,'Price List'!$I$8:$J$98,2,FALSE)</f>
        <v>442300000</v>
      </c>
      <c r="K292" s="109"/>
      <c r="L292" s="109"/>
    </row>
    <row r="293" spans="1:12" hidden="1">
      <c r="A293" s="123"/>
      <c r="B293" s="55" t="str">
        <f t="shared" ref="B293:B294" si="4">B290&amp;" (Premium)"</f>
        <v>V CVT (Premium)</v>
      </c>
      <c r="C293" s="59" t="s">
        <v>310</v>
      </c>
      <c r="E293" s="59">
        <v>488300000</v>
      </c>
      <c r="I293" s="45" t="e">
        <f>VLOOKUP(C293,'Price List'!$B$8:$C$109,2,FALSE)</f>
        <v>#N/A</v>
      </c>
      <c r="J293" s="45">
        <f>VLOOKUP(C293,'Price List'!$I$8:$J$98,2,FALSE)</f>
        <v>488300000</v>
      </c>
      <c r="K293" s="109"/>
      <c r="L293" s="109"/>
    </row>
    <row r="294" spans="1:12" hidden="1">
      <c r="A294" s="123"/>
      <c r="B294" s="55" t="str">
        <f t="shared" si="4"/>
        <v>V NON RSE (Premium)</v>
      </c>
      <c r="C294" s="76" t="s">
        <v>328</v>
      </c>
      <c r="E294" s="76">
        <v>480100000</v>
      </c>
      <c r="I294" s="45" t="e">
        <f>VLOOKUP(C294,'Price List'!$B$8:$C$109,2,FALSE)</f>
        <v>#N/A</v>
      </c>
      <c r="J294" s="45">
        <f>VLOOKUP(C294,'Price List'!$I$8:$J$98,2,FALSE)</f>
        <v>480100000</v>
      </c>
      <c r="K294" s="109"/>
      <c r="L294" s="109"/>
    </row>
    <row r="295" spans="1:12" hidden="1">
      <c r="A295" s="123"/>
      <c r="B295" s="71" t="s">
        <v>484</v>
      </c>
      <c r="C295" s="73"/>
      <c r="E295" s="75"/>
      <c r="I295" s="45" t="e">
        <f>VLOOKUP(C295,'Price List'!$B$8:$C$109,2,FALSE)</f>
        <v>#N/A</v>
      </c>
      <c r="J295" s="45" t="e">
        <f>VLOOKUP(C295,'Price List'!$I$8:$J$98,2,FALSE)</f>
        <v>#N/A</v>
      </c>
      <c r="K295" s="109"/>
      <c r="L295" s="109"/>
    </row>
    <row r="296" spans="1:12" hidden="1">
      <c r="A296" s="123"/>
      <c r="B296" s="55" t="s">
        <v>501</v>
      </c>
      <c r="C296" s="76" t="s">
        <v>311</v>
      </c>
      <c r="E296" s="76">
        <v>476600000</v>
      </c>
      <c r="I296" s="45" t="e">
        <f>VLOOKUP(C296,'Price List'!$B$8:$C$109,2,FALSE)</f>
        <v>#N/A</v>
      </c>
      <c r="J296" s="45">
        <f>VLOOKUP(C296,'Price List'!$I$8:$J$98,2,FALSE)</f>
        <v>476600000</v>
      </c>
      <c r="K296" s="109"/>
      <c r="L296" s="109"/>
    </row>
    <row r="297" spans="1:12" hidden="1">
      <c r="A297" s="123"/>
      <c r="B297" s="55" t="s">
        <v>502</v>
      </c>
      <c r="C297" s="59" t="s">
        <v>313</v>
      </c>
      <c r="E297" s="59">
        <v>551900000</v>
      </c>
      <c r="I297" s="45" t="e">
        <f>VLOOKUP(C297,'Price List'!$B$8:$C$109,2,FALSE)</f>
        <v>#N/A</v>
      </c>
      <c r="J297" s="45">
        <f>VLOOKUP(C297,'Price List'!$I$8:$J$98,2,FALSE)</f>
        <v>551900000</v>
      </c>
      <c r="K297" s="109"/>
      <c r="L297" s="109"/>
    </row>
    <row r="298" spans="1:12" hidden="1">
      <c r="A298" s="123"/>
      <c r="B298" s="55" t="s">
        <v>503</v>
      </c>
      <c r="C298" s="59" t="s">
        <v>314</v>
      </c>
      <c r="E298" s="59">
        <v>541900000</v>
      </c>
      <c r="I298" s="45" t="e">
        <f>VLOOKUP(C298,'Price List'!$B$8:$C$109,2,FALSE)</f>
        <v>#N/A</v>
      </c>
      <c r="J298" s="45">
        <f>VLOOKUP(C298,'Price List'!$I$8:$J$98,2,FALSE)</f>
        <v>541900000</v>
      </c>
      <c r="K298" s="109"/>
      <c r="L298" s="109"/>
    </row>
    <row r="299" spans="1:12" hidden="1">
      <c r="A299" s="123"/>
      <c r="B299" s="55" t="s">
        <v>504</v>
      </c>
      <c r="C299" s="76" t="s">
        <v>323</v>
      </c>
      <c r="E299" s="76">
        <v>543600000</v>
      </c>
      <c r="I299" s="45" t="e">
        <f>VLOOKUP(C299,'Price List'!$B$8:$C$109,2,FALSE)</f>
        <v>#N/A</v>
      </c>
      <c r="J299" s="45">
        <f>VLOOKUP(C299,'Price List'!$I$8:$J$98,2,FALSE)</f>
        <v>543600000</v>
      </c>
      <c r="K299" s="109"/>
      <c r="L299" s="109"/>
    </row>
    <row r="300" spans="1:12" hidden="1">
      <c r="A300" s="123"/>
      <c r="B300" s="55" t="str">
        <f>B296&amp;" (Premium)"</f>
        <v>G HV CVT (Premium)</v>
      </c>
      <c r="C300" s="76" t="s">
        <v>312</v>
      </c>
      <c r="E300" s="76">
        <v>479500000</v>
      </c>
      <c r="I300" s="45" t="e">
        <f>VLOOKUP(C300,'Price List'!$B$8:$C$109,2,FALSE)</f>
        <v>#N/A</v>
      </c>
      <c r="J300" s="45">
        <f>VLOOKUP(C300,'Price List'!$I$8:$J$98,2,FALSE)</f>
        <v>479500000</v>
      </c>
      <c r="K300" s="109"/>
      <c r="L300" s="109"/>
    </row>
    <row r="301" spans="1:12" hidden="1">
      <c r="A301" s="123"/>
      <c r="B301" s="55" t="str">
        <f t="shared" ref="B301:B303" si="5">B297&amp;" (Premium)"</f>
        <v>V HV CVT (Premium)</v>
      </c>
      <c r="C301" s="76" t="s">
        <v>315</v>
      </c>
      <c r="E301" s="76">
        <v>554800000</v>
      </c>
      <c r="I301" s="45" t="e">
        <f>VLOOKUP(C301,'Price List'!$B$8:$C$109,2,FALSE)</f>
        <v>#N/A</v>
      </c>
      <c r="J301" s="45">
        <f>VLOOKUP(C301,'Price List'!$I$8:$J$98,2,FALSE)</f>
        <v>554800000</v>
      </c>
      <c r="K301" s="109"/>
      <c r="L301" s="109"/>
    </row>
    <row r="302" spans="1:12" hidden="1">
      <c r="A302" s="123"/>
      <c r="B302" s="55" t="str">
        <f t="shared" si="5"/>
        <v>V HV NON MOD (Premium)</v>
      </c>
      <c r="C302" s="59" t="s">
        <v>316</v>
      </c>
      <c r="E302" s="59">
        <v>544900000</v>
      </c>
      <c r="I302" s="45" t="e">
        <f>VLOOKUP(C302,'Price List'!$B$8:$C$109,2,FALSE)</f>
        <v>#N/A</v>
      </c>
      <c r="J302" s="45">
        <f>VLOOKUP(C302,'Price List'!$I$8:$J$98,2,FALSE)</f>
        <v>544900000</v>
      </c>
      <c r="K302" s="109"/>
      <c r="L302" s="109"/>
    </row>
    <row r="303" spans="1:12" hidden="1">
      <c r="A303" s="123"/>
      <c r="B303" s="55" t="str">
        <f t="shared" si="5"/>
        <v>V HV NON RSE (Premium)</v>
      </c>
      <c r="C303" s="59" t="s">
        <v>324</v>
      </c>
      <c r="E303" s="59">
        <v>546500000</v>
      </c>
      <c r="I303" s="45" t="e">
        <f>VLOOKUP(C303,'Price List'!$B$8:$C$109,2,FALSE)</f>
        <v>#N/A</v>
      </c>
      <c r="J303" s="45">
        <f>VLOOKUP(C303,'Price List'!$I$8:$J$98,2,FALSE)</f>
        <v>546500000</v>
      </c>
      <c r="K303" s="109"/>
      <c r="L303" s="109"/>
    </row>
    <row r="304" spans="1:12" hidden="1">
      <c r="A304" s="123"/>
      <c r="B304" s="55" t="s">
        <v>505</v>
      </c>
      <c r="C304" s="76" t="s">
        <v>325</v>
      </c>
      <c r="E304" s="76">
        <v>533700000</v>
      </c>
      <c r="I304" s="45" t="e">
        <f>VLOOKUP(C304,'Price List'!$B$8:$C$109,2,FALSE)</f>
        <v>#N/A</v>
      </c>
      <c r="J304" s="45">
        <f>VLOOKUP(C304,'Price List'!$I$8:$J$98,2,FALSE)</f>
        <v>533700000</v>
      </c>
      <c r="K304" s="109"/>
      <c r="L304" s="109"/>
    </row>
    <row r="305" spans="1:12" hidden="1">
      <c r="A305" s="123"/>
      <c r="B305" s="55" t="s">
        <v>506</v>
      </c>
      <c r="C305" s="59" t="s">
        <v>317</v>
      </c>
      <c r="E305" s="59">
        <v>627100000</v>
      </c>
      <c r="I305" s="45" t="e">
        <f>VLOOKUP(C305,'Price List'!$B$8:$C$109,2,FALSE)</f>
        <v>#N/A</v>
      </c>
      <c r="J305" s="45">
        <f>VLOOKUP(C305,'Price List'!$I$8:$J$98,2,FALSE)</f>
        <v>627100000</v>
      </c>
      <c r="K305" s="109"/>
      <c r="L305" s="109"/>
    </row>
    <row r="306" spans="1:12" hidden="1">
      <c r="A306" s="123"/>
      <c r="B306" s="55" t="s">
        <v>507</v>
      </c>
      <c r="C306" s="59" t="s">
        <v>318</v>
      </c>
      <c r="E306" s="59">
        <v>617200000</v>
      </c>
      <c r="I306" s="45" t="e">
        <f>VLOOKUP(C306,'Price List'!$B$8:$C$109,2,FALSE)</f>
        <v>#N/A</v>
      </c>
      <c r="J306" s="45">
        <f>VLOOKUP(C306,'Price List'!$I$8:$J$98,2,FALSE)</f>
        <v>617200000</v>
      </c>
      <c r="K306" s="109"/>
      <c r="L306" s="109"/>
    </row>
    <row r="307" spans="1:12" hidden="1">
      <c r="A307" s="123"/>
      <c r="B307" s="55" t="s">
        <v>508</v>
      </c>
      <c r="C307" s="76" t="s">
        <v>321</v>
      </c>
      <c r="E307" s="76">
        <v>618800000</v>
      </c>
      <c r="I307" s="45" t="e">
        <f>VLOOKUP(C307,'Price List'!$B$8:$C$109,2,FALSE)</f>
        <v>#N/A</v>
      </c>
      <c r="J307" s="45">
        <f>VLOOKUP(C307,'Price List'!$I$8:$J$98,2,FALSE)</f>
        <v>618800000</v>
      </c>
      <c r="K307" s="109"/>
      <c r="L307" s="109"/>
    </row>
    <row r="308" spans="1:12" hidden="1">
      <c r="A308" s="123"/>
      <c r="B308" s="55" t="str">
        <f>B304&amp;" (Premium)"</f>
        <v>V HV NON MOD NON RSE (Premium)</v>
      </c>
      <c r="C308" s="76" t="s">
        <v>326</v>
      </c>
      <c r="E308" s="76">
        <v>536600000</v>
      </c>
      <c r="I308" s="45" t="e">
        <f>VLOOKUP(C308,'Price List'!$B$8:$C$109,2,FALSE)</f>
        <v>#N/A</v>
      </c>
      <c r="J308" s="45">
        <f>VLOOKUP(C308,'Price List'!$I$8:$J$98,2,FALSE)</f>
        <v>536600000</v>
      </c>
      <c r="K308" s="109"/>
      <c r="L308" s="109"/>
    </row>
    <row r="309" spans="1:12" hidden="1">
      <c r="A309" s="123"/>
      <c r="B309" s="55" t="str">
        <f t="shared" ref="B309:B311" si="6">B305&amp;" (Premium)"</f>
        <v>Q HV TSS (Premium)</v>
      </c>
      <c r="C309" s="76" t="s">
        <v>319</v>
      </c>
      <c r="E309" s="76">
        <v>630000000</v>
      </c>
      <c r="I309" s="45" t="e">
        <f>VLOOKUP(C309,'Price List'!$B$8:$C$109,2,FALSE)</f>
        <v>#N/A</v>
      </c>
      <c r="J309" s="45">
        <f>VLOOKUP(C309,'Price List'!$I$8:$J$98,2,FALSE)</f>
        <v>630000000</v>
      </c>
      <c r="K309" s="109"/>
      <c r="L309" s="109"/>
    </row>
    <row r="310" spans="1:12" hidden="1">
      <c r="A310" s="123"/>
      <c r="B310" s="55" t="str">
        <f t="shared" si="6"/>
        <v>Q HV TSS NON MOD (Premium)</v>
      </c>
      <c r="C310" s="59" t="s">
        <v>320</v>
      </c>
      <c r="E310" s="59">
        <v>620100000</v>
      </c>
      <c r="I310" s="45" t="e">
        <f>VLOOKUP(C310,'Price List'!$B$8:$C$109,2,FALSE)</f>
        <v>#N/A</v>
      </c>
      <c r="J310" s="45">
        <f>VLOOKUP(C310,'Price List'!$I$8:$J$98,2,FALSE)</f>
        <v>620100000</v>
      </c>
      <c r="K310" s="109"/>
      <c r="L310" s="109"/>
    </row>
    <row r="311" spans="1:12" hidden="1">
      <c r="A311" s="124"/>
      <c r="B311" s="58" t="str">
        <f t="shared" si="6"/>
        <v>Q HV TSS NON RSE (Premium)</v>
      </c>
      <c r="C311" s="59" t="s">
        <v>322</v>
      </c>
      <c r="E311" s="59">
        <v>621700000</v>
      </c>
      <c r="I311" s="45" t="e">
        <f>VLOOKUP(C311,'Price List'!$B$8:$C$109,2,FALSE)</f>
        <v>#N/A</v>
      </c>
      <c r="J311" s="45">
        <f>VLOOKUP(C311,'Price List'!$I$8:$J$98,2,FALSE)</f>
        <v>621700000</v>
      </c>
      <c r="K311" s="109"/>
      <c r="L311" s="109"/>
    </row>
    <row r="312" spans="1:12" hidden="1">
      <c r="A312" s="122" t="s">
        <v>509</v>
      </c>
      <c r="B312" s="75" t="s">
        <v>471</v>
      </c>
      <c r="C312" s="78"/>
      <c r="E312" s="79">
        <v>0</v>
      </c>
      <c r="I312" s="45" t="e">
        <f>VLOOKUP(C312,'Price List'!$B$8:$C$109,2,FALSE)</f>
        <v>#N/A</v>
      </c>
      <c r="J312" s="45" t="e">
        <f>VLOOKUP(C312,'Price List'!$I$8:$J$98,2,FALSE)</f>
        <v>#N/A</v>
      </c>
      <c r="K312" s="109"/>
      <c r="L312" s="109"/>
    </row>
    <row r="313" spans="1:12" hidden="1">
      <c r="A313" s="123"/>
      <c r="B313" s="55" t="s">
        <v>381</v>
      </c>
      <c r="C313" s="76" t="s">
        <v>132</v>
      </c>
      <c r="E313" s="76">
        <v>375400000</v>
      </c>
      <c r="I313" s="45">
        <f>VLOOKUP(C313,'Price List'!$B$8:$C$109,2,FALSE)</f>
        <v>375400000</v>
      </c>
      <c r="J313" s="45" t="e">
        <f>VLOOKUP(C313,'Price List'!$I$8:$J$98,2,FALSE)</f>
        <v>#N/A</v>
      </c>
      <c r="K313" s="109"/>
      <c r="L313" s="109"/>
    </row>
    <row r="314" spans="1:12" hidden="1">
      <c r="A314" s="123"/>
      <c r="B314" s="55" t="s">
        <v>510</v>
      </c>
      <c r="C314" s="76" t="s">
        <v>134</v>
      </c>
      <c r="E314" s="76">
        <v>419300000</v>
      </c>
      <c r="I314" s="45">
        <f>VLOOKUP(C314,'Price List'!$B$8:$C$109,2,FALSE)</f>
        <v>419300000</v>
      </c>
      <c r="J314" s="45" t="e">
        <f>VLOOKUP(C314,'Price List'!$I$8:$J$98,2,FALSE)</f>
        <v>#N/A</v>
      </c>
      <c r="K314" s="109"/>
      <c r="L314" s="109"/>
    </row>
    <row r="315" spans="1:12" hidden="1">
      <c r="A315" s="123"/>
      <c r="B315" s="55" t="s">
        <v>511</v>
      </c>
      <c r="C315" s="76" t="s">
        <v>138</v>
      </c>
      <c r="E315" s="76">
        <v>421800000</v>
      </c>
      <c r="I315" s="45">
        <f>VLOOKUP(C315,'Price List'!$B$8:$C$109,2,FALSE)</f>
        <v>421800000</v>
      </c>
      <c r="J315" s="45" t="e">
        <f>VLOOKUP(C315,'Price List'!$I$8:$J$98,2,FALSE)</f>
        <v>#N/A</v>
      </c>
      <c r="K315" s="109"/>
      <c r="L315" s="109"/>
    </row>
    <row r="316" spans="1:12" hidden="1">
      <c r="A316" s="123"/>
      <c r="B316" s="55" t="s">
        <v>512</v>
      </c>
      <c r="C316" s="59" t="s">
        <v>136</v>
      </c>
      <c r="E316" s="59">
        <v>428700000</v>
      </c>
      <c r="I316" s="45">
        <f>VLOOKUP(C316,'Price List'!$B$8:$C$109,2,FALSE)</f>
        <v>428700000</v>
      </c>
      <c r="J316" s="45" t="e">
        <f>VLOOKUP(C316,'Price List'!$I$8:$J$98,2,FALSE)</f>
        <v>#N/A</v>
      </c>
      <c r="K316" s="109"/>
      <c r="L316" s="109"/>
    </row>
    <row r="317" spans="1:12" hidden="1">
      <c r="A317" s="123"/>
      <c r="B317" s="55" t="s">
        <v>513</v>
      </c>
      <c r="C317" s="59" t="s">
        <v>140</v>
      </c>
      <c r="E317" s="59">
        <v>431700000</v>
      </c>
      <c r="I317" s="45">
        <f>VLOOKUP(C317,'Price List'!$B$8:$C$109,2,FALSE)</f>
        <v>431700000</v>
      </c>
      <c r="J317" s="45" t="e">
        <f>VLOOKUP(C317,'Price List'!$I$8:$J$98,2,FALSE)</f>
        <v>#N/A</v>
      </c>
      <c r="K317" s="109"/>
      <c r="L317" s="109"/>
    </row>
    <row r="318" spans="1:12" hidden="1">
      <c r="A318" s="123"/>
      <c r="B318" s="80" t="s">
        <v>514</v>
      </c>
      <c r="C318" s="82"/>
      <c r="E318" s="59">
        <v>0</v>
      </c>
      <c r="I318" s="45" t="e">
        <f>VLOOKUP(C318,'Price List'!$B$8:$C$109,2,FALSE)</f>
        <v>#N/A</v>
      </c>
      <c r="J318" s="45" t="e">
        <f>VLOOKUP(C318,'Price List'!$I$8:$J$98,2,FALSE)</f>
        <v>#N/A</v>
      </c>
      <c r="K318" s="109"/>
      <c r="L318" s="109"/>
    </row>
    <row r="319" spans="1:12" hidden="1">
      <c r="A319" s="123"/>
      <c r="B319" s="55" t="s">
        <v>510</v>
      </c>
      <c r="C319" s="76" t="s">
        <v>148</v>
      </c>
      <c r="E319" s="76">
        <v>450900000</v>
      </c>
      <c r="I319" s="45">
        <f>VLOOKUP(C319,'Price List'!$B$8:$C$109,2,FALSE)</f>
        <v>450900000</v>
      </c>
      <c r="J319" s="45" t="e">
        <f>VLOOKUP(C319,'Price List'!$I$8:$J$98,2,FALSE)</f>
        <v>#N/A</v>
      </c>
      <c r="K319" s="109"/>
      <c r="L319" s="109"/>
    </row>
    <row r="320" spans="1:12" hidden="1">
      <c r="A320" s="123"/>
      <c r="B320" s="55" t="s">
        <v>515</v>
      </c>
      <c r="C320" s="76" t="s">
        <v>150</v>
      </c>
      <c r="E320" s="76">
        <v>454900000</v>
      </c>
      <c r="I320" s="45">
        <f>VLOOKUP(C320,'Price List'!$B$8:$C$109,2,FALSE)</f>
        <v>454900000</v>
      </c>
      <c r="J320" s="45" t="e">
        <f>VLOOKUP(C320,'Price List'!$I$8:$J$98,2,FALSE)</f>
        <v>#N/A</v>
      </c>
      <c r="K320" s="109"/>
      <c r="L320" s="109"/>
    </row>
    <row r="321" spans="1:12" hidden="1">
      <c r="A321" s="123"/>
      <c r="B321" s="55" t="s">
        <v>512</v>
      </c>
      <c r="C321" s="76" t="s">
        <v>142</v>
      </c>
      <c r="E321" s="76">
        <v>460300000</v>
      </c>
      <c r="I321" s="45">
        <f>VLOOKUP(C321,'Price List'!$B$8:$C$109,2,FALSE)</f>
        <v>460300000</v>
      </c>
      <c r="J321" s="45" t="e">
        <f>VLOOKUP(C321,'Price List'!$I$8:$J$98,2,FALSE)</f>
        <v>#N/A</v>
      </c>
      <c r="K321" s="109"/>
      <c r="L321" s="109"/>
    </row>
    <row r="322" spans="1:12" hidden="1">
      <c r="A322" s="123"/>
      <c r="B322" s="55" t="s">
        <v>516</v>
      </c>
      <c r="C322" s="76" t="s">
        <v>144</v>
      </c>
      <c r="E322" s="76">
        <v>464400000</v>
      </c>
      <c r="I322" s="45">
        <f>VLOOKUP(C322,'Price List'!$B$8:$C$109,2,FALSE)</f>
        <v>464400000</v>
      </c>
      <c r="J322" s="45" t="e">
        <f>VLOOKUP(C322,'Price List'!$I$8:$J$98,2,FALSE)</f>
        <v>#N/A</v>
      </c>
      <c r="K322" s="109"/>
      <c r="L322" s="109"/>
    </row>
    <row r="323" spans="1:12" hidden="1">
      <c r="A323" s="123"/>
      <c r="B323" s="55" t="str">
        <f>B319&amp;" (Premium)"</f>
        <v>1.5 S TSS (Premium)</v>
      </c>
      <c r="C323" s="76" t="s">
        <v>164</v>
      </c>
      <c r="E323" s="76">
        <v>453400000</v>
      </c>
      <c r="I323" s="45">
        <f>VLOOKUP(C323,'Price List'!$B$8:$C$109,2,FALSE)</f>
        <v>453400000</v>
      </c>
      <c r="J323" s="45" t="e">
        <f>VLOOKUP(C323,'Price List'!$I$8:$J$98,2,FALSE)</f>
        <v>#N/A</v>
      </c>
      <c r="K323" s="109"/>
      <c r="L323" s="109"/>
    </row>
    <row r="324" spans="1:12" hidden="1">
      <c r="A324" s="123"/>
      <c r="B324" s="55" t="str">
        <f t="shared" ref="B324:B326" si="7">B320&amp;" (Premium)"</f>
        <v>1.5 S TSS TWO TONE (Premium)</v>
      </c>
      <c r="C324" s="76" t="s">
        <v>152</v>
      </c>
      <c r="E324" s="76">
        <v>455900000</v>
      </c>
      <c r="I324" s="45">
        <f>VLOOKUP(C324,'Price List'!$B$8:$C$109,2,FALSE)</f>
        <v>455900000</v>
      </c>
      <c r="J324" s="45" t="e">
        <f>VLOOKUP(C324,'Price List'!$I$8:$J$98,2,FALSE)</f>
        <v>#N/A</v>
      </c>
      <c r="K324" s="109"/>
      <c r="L324" s="109"/>
    </row>
    <row r="325" spans="1:12" hidden="1">
      <c r="A325" s="123"/>
      <c r="B325" s="55" t="str">
        <f t="shared" si="7"/>
        <v>1.5 S GR TSS (Premium)</v>
      </c>
      <c r="C325" s="76" t="s">
        <v>154</v>
      </c>
      <c r="E325" s="76">
        <v>462800000</v>
      </c>
      <c r="I325" s="45">
        <f>VLOOKUP(C325,'Price List'!$B$8:$C$109,2,FALSE)</f>
        <v>462800000</v>
      </c>
      <c r="J325" s="45" t="e">
        <f>VLOOKUP(C325,'Price List'!$I$8:$J$98,2,FALSE)</f>
        <v>#N/A</v>
      </c>
      <c r="K325" s="109"/>
      <c r="L325" s="109"/>
    </row>
    <row r="326" spans="1:12" hidden="1">
      <c r="A326" s="124"/>
      <c r="B326" s="63" t="str">
        <f t="shared" si="7"/>
        <v>1.5 S GR TSS TWO TONE (Premium)</v>
      </c>
      <c r="C326" s="56" t="s">
        <v>146</v>
      </c>
      <c r="E326" s="56">
        <v>465500000</v>
      </c>
      <c r="I326" s="45">
        <f>VLOOKUP(C326,'Price List'!$B$8:$C$109,2,FALSE)</f>
        <v>465500000</v>
      </c>
      <c r="J326" s="45" t="e">
        <f>VLOOKUP(C326,'Price List'!$I$8:$J$98,2,FALSE)</f>
        <v>#N/A</v>
      </c>
      <c r="K326" s="109"/>
      <c r="L326" s="109"/>
    </row>
    <row r="327" spans="1:12" hidden="1">
      <c r="A327" s="122" t="s">
        <v>517</v>
      </c>
      <c r="B327" s="52" t="s">
        <v>518</v>
      </c>
      <c r="C327" s="79" t="s">
        <v>168</v>
      </c>
      <c r="E327" s="79">
        <v>1865100000</v>
      </c>
      <c r="I327" s="45" t="e">
        <f>VLOOKUP(C327,'Price List'!$B$8:$C$109,2,FALSE)</f>
        <v>#N/A</v>
      </c>
      <c r="J327" s="45">
        <f>VLOOKUP(C327,'Price List'!$I$8:$J$98,2,FALSE)</f>
        <v>1865100000</v>
      </c>
      <c r="K327" s="109"/>
      <c r="L327" s="109"/>
    </row>
    <row r="328" spans="1:12" hidden="1">
      <c r="A328" s="124"/>
      <c r="B328" s="63" t="s">
        <v>519</v>
      </c>
      <c r="C328" s="56" t="s">
        <v>170</v>
      </c>
      <c r="E328" s="56">
        <v>1868600000</v>
      </c>
      <c r="I328" s="45" t="e">
        <f>VLOOKUP(C328,'Price List'!$B$8:$C$109,2,FALSE)</f>
        <v>#N/A</v>
      </c>
      <c r="J328" s="45">
        <f>VLOOKUP(C328,'Price List'!$I$8:$J$98,2,FALSE)</f>
        <v>1868600000</v>
      </c>
      <c r="K328" s="109"/>
      <c r="L328" s="109"/>
    </row>
    <row r="329" spans="1:12" hidden="1">
      <c r="A329" s="122" t="s">
        <v>520</v>
      </c>
      <c r="B329" s="52" t="s">
        <v>521</v>
      </c>
      <c r="C329" s="79" t="s">
        <v>156</v>
      </c>
      <c r="E329" s="79">
        <v>1646900000</v>
      </c>
      <c r="I329" s="45" t="e">
        <f>VLOOKUP(C329,'Price List'!$B$8:$C$109,2,FALSE)</f>
        <v>#N/A</v>
      </c>
      <c r="J329" s="45">
        <f>VLOOKUP(C329,'Price List'!$I$8:$J$98,2,FALSE)</f>
        <v>1646900000</v>
      </c>
      <c r="K329" s="109"/>
      <c r="L329" s="109"/>
    </row>
    <row r="330" spans="1:12" hidden="1">
      <c r="A330" s="123"/>
      <c r="B330" s="55" t="s">
        <v>522</v>
      </c>
      <c r="C330" s="76" t="s">
        <v>160</v>
      </c>
      <c r="E330" s="76">
        <v>1730700000</v>
      </c>
      <c r="I330" s="45" t="e">
        <f>VLOOKUP(C330,'Price List'!$B$8:$C$109,2,FALSE)</f>
        <v>#N/A</v>
      </c>
      <c r="J330" s="45">
        <f>VLOOKUP(C330,'Price List'!$I$8:$J$98,2,FALSE)</f>
        <v>1730700000</v>
      </c>
      <c r="K330" s="109"/>
      <c r="L330" s="109"/>
    </row>
    <row r="331" spans="1:12" hidden="1">
      <c r="A331" s="123"/>
      <c r="B331" s="55" t="str">
        <f>B329&amp;" (Premium)"</f>
        <v>2.5 G (Premium)</v>
      </c>
      <c r="C331" s="76" t="s">
        <v>158</v>
      </c>
      <c r="E331" s="76">
        <v>1650400000</v>
      </c>
      <c r="I331" s="45" t="e">
        <f>VLOOKUP(C331,'Price List'!$B$8:$C$109,2,FALSE)</f>
        <v>#N/A</v>
      </c>
      <c r="J331" s="45">
        <f>VLOOKUP(C331,'Price List'!$I$8:$J$98,2,FALSE)</f>
        <v>1650400000</v>
      </c>
      <c r="K331" s="109"/>
      <c r="L331" s="109"/>
    </row>
    <row r="332" spans="1:12" hidden="1">
      <c r="A332" s="124"/>
      <c r="B332" s="86" t="str">
        <f>B330&amp;" (Premium)"</f>
        <v>2.5 G HV (Premium)</v>
      </c>
      <c r="C332" s="87" t="s">
        <v>162</v>
      </c>
      <c r="E332" s="87">
        <v>1734400000</v>
      </c>
      <c r="I332" s="45" t="e">
        <f>VLOOKUP(C332,'Price List'!$B$8:$C$109,2,FALSE)</f>
        <v>#N/A</v>
      </c>
      <c r="J332" s="45">
        <f>VLOOKUP(C332,'Price List'!$I$8:$J$98,2,FALSE)</f>
        <v>1734400000</v>
      </c>
    </row>
    <row r="333" spans="1:12" hidden="1">
      <c r="A333" s="122" t="s">
        <v>523</v>
      </c>
      <c r="B333" s="88" t="s">
        <v>524</v>
      </c>
      <c r="C333" s="111" t="s">
        <v>332</v>
      </c>
      <c r="E333" s="111">
        <v>855600000</v>
      </c>
      <c r="I333" s="45">
        <f>VLOOKUP(C333,'Price List'!$B$8:$C$109,2,FALSE)</f>
        <v>855600000</v>
      </c>
      <c r="J333" s="45" t="e">
        <f>VLOOKUP(C333,'Price List'!$I$8:$J$98,2,FALSE)</f>
        <v>#N/A</v>
      </c>
    </row>
    <row r="334" spans="1:12" hidden="1">
      <c r="A334" s="123"/>
      <c r="B334" s="92" t="s">
        <v>525</v>
      </c>
      <c r="C334" s="97" t="s">
        <v>288</v>
      </c>
      <c r="E334" s="97">
        <v>981300000</v>
      </c>
      <c r="I334" s="45">
        <f>VLOOKUP(C334,'Price List'!$B$8:$C$109,2,FALSE)</f>
        <v>981300000</v>
      </c>
      <c r="J334" s="45" t="e">
        <f>VLOOKUP(C334,'Price List'!$I$8:$J$98,2,FALSE)</f>
        <v>#N/A</v>
      </c>
    </row>
    <row r="335" spans="1:12" hidden="1">
      <c r="A335" s="123"/>
      <c r="B335" s="92" t="s">
        <v>526</v>
      </c>
      <c r="C335" s="97" t="s">
        <v>333</v>
      </c>
      <c r="E335" s="97">
        <v>858700000</v>
      </c>
      <c r="I335" s="45">
        <f>VLOOKUP(C335,'Price List'!$B$8:$C$109,2,FALSE)</f>
        <v>858700000</v>
      </c>
      <c r="J335" s="45" t="e">
        <f>VLOOKUP(C335,'Price List'!$I$8:$J$98,2,FALSE)</f>
        <v>#N/A</v>
      </c>
    </row>
    <row r="336" spans="1:12" hidden="1">
      <c r="A336" s="124"/>
      <c r="B336" s="86" t="s">
        <v>527</v>
      </c>
      <c r="C336" s="87" t="s">
        <v>289</v>
      </c>
      <c r="E336" s="87">
        <v>984500000</v>
      </c>
      <c r="I336" s="45">
        <f>VLOOKUP(C336,'Price List'!$B$8:$C$109,2,FALSE)</f>
        <v>984500000</v>
      </c>
      <c r="J336" s="45" t="e">
        <f>VLOOKUP(C336,'Price List'!$I$8:$J$98,2,FALSE)</f>
        <v>#N/A</v>
      </c>
    </row>
    <row r="337" spans="1:12" hidden="1">
      <c r="A337" s="122" t="s">
        <v>528</v>
      </c>
      <c r="B337" s="52" t="s">
        <v>529</v>
      </c>
      <c r="C337" s="79" t="s">
        <v>165</v>
      </c>
      <c r="E337" s="79">
        <v>586700000</v>
      </c>
      <c r="I337" s="45">
        <f>VLOOKUP(C337,'Price List'!$B$8:$C$109,2,FALSE)</f>
        <v>586700000</v>
      </c>
      <c r="J337" s="45" t="e">
        <f>VLOOKUP(C337,'Price List'!$I$8:$J$98,2,FALSE)</f>
        <v>#N/A</v>
      </c>
      <c r="K337" s="109"/>
      <c r="L337" s="109"/>
    </row>
    <row r="338" spans="1:12" hidden="1">
      <c r="A338" s="123"/>
      <c r="B338" s="55" t="s">
        <v>530</v>
      </c>
      <c r="C338" s="76" t="s">
        <v>238</v>
      </c>
      <c r="E338" s="76">
        <v>640100000</v>
      </c>
      <c r="I338" s="45">
        <f>VLOOKUP(C338,'Price List'!$B$8:$C$109,2,FALSE)</f>
        <v>640100000</v>
      </c>
      <c r="J338" s="45" t="e">
        <f>VLOOKUP(C338,'Price List'!$I$8:$J$98,2,FALSE)</f>
        <v>#N/A</v>
      </c>
      <c r="K338" s="109"/>
      <c r="L338" s="109"/>
    </row>
    <row r="339" spans="1:12" hidden="1">
      <c r="A339" s="123"/>
      <c r="B339" s="92" t="s">
        <v>531</v>
      </c>
      <c r="C339" s="97" t="s">
        <v>330</v>
      </c>
      <c r="E339" s="97">
        <v>647500000</v>
      </c>
      <c r="I339" s="45">
        <f>VLOOKUP(C339,'Price List'!$B$8:$C$109,2,FALSE)</f>
        <v>647500000</v>
      </c>
      <c r="J339" s="45" t="e">
        <f>VLOOKUP(C339,'Price List'!$I$8:$J$98,2,FALSE)</f>
        <v>#N/A</v>
      </c>
    </row>
    <row r="340" spans="1:12" hidden="1">
      <c r="A340" s="123"/>
      <c r="B340" s="92" t="s">
        <v>532</v>
      </c>
      <c r="C340" s="97" t="s">
        <v>166</v>
      </c>
      <c r="E340" s="97">
        <v>589700000</v>
      </c>
      <c r="I340" s="45">
        <f>VLOOKUP(C340,'Price List'!$B$8:$C$109,2,FALSE)</f>
        <v>589700000</v>
      </c>
      <c r="J340" s="45" t="e">
        <f>VLOOKUP(C340,'Price List'!$I$8:$J$98,2,FALSE)</f>
        <v>#N/A</v>
      </c>
    </row>
    <row r="341" spans="1:12" hidden="1">
      <c r="A341" s="123"/>
      <c r="B341" s="92" t="s">
        <v>533</v>
      </c>
      <c r="C341" s="97" t="s">
        <v>239</v>
      </c>
      <c r="E341" s="97">
        <v>643200000</v>
      </c>
      <c r="I341" s="45">
        <f>VLOOKUP(C341,'Price List'!$B$8:$C$109,2,FALSE)</f>
        <v>643200000</v>
      </c>
      <c r="J341" s="45" t="e">
        <f>VLOOKUP(C341,'Price List'!$I$8:$J$98,2,FALSE)</f>
        <v>#N/A</v>
      </c>
    </row>
    <row r="342" spans="1:12" hidden="1">
      <c r="A342" s="124"/>
      <c r="B342" s="99" t="s">
        <v>534</v>
      </c>
      <c r="C342" s="98" t="s">
        <v>331</v>
      </c>
      <c r="E342" s="98">
        <v>650600000</v>
      </c>
      <c r="I342" s="45">
        <f>VLOOKUP(C342,'Price List'!$B$8:$C$109,2,FALSE)</f>
        <v>650600000</v>
      </c>
      <c r="J342" s="45" t="e">
        <f>VLOOKUP(C342,'Price List'!$I$8:$J$98,2,FALSE)</f>
        <v>#N/A</v>
      </c>
    </row>
    <row r="343" spans="1:12" hidden="1">
      <c r="A343" s="122" t="s">
        <v>535</v>
      </c>
      <c r="B343" s="52" t="s">
        <v>530</v>
      </c>
      <c r="C343" s="79" t="s">
        <v>281</v>
      </c>
      <c r="E343" s="79">
        <v>609200000</v>
      </c>
      <c r="I343" s="45">
        <f>VLOOKUP(C343,'Price List'!$B$8:$C$109,2,FALSE)</f>
        <v>609200000</v>
      </c>
      <c r="J343" s="45" t="e">
        <f>VLOOKUP(C343,'Price List'!$I$8:$J$98,2,FALSE)</f>
        <v>#N/A</v>
      </c>
      <c r="K343" s="109"/>
      <c r="L343" s="109"/>
    </row>
    <row r="344" spans="1:12" hidden="1">
      <c r="A344" s="123"/>
      <c r="B344" s="55" t="s">
        <v>531</v>
      </c>
      <c r="C344" s="76" t="s">
        <v>285</v>
      </c>
      <c r="E344" s="76">
        <v>649000000</v>
      </c>
      <c r="I344" s="45">
        <f>VLOOKUP(C344,'Price List'!$B$8:$C$109,2,FALSE)</f>
        <v>649000000</v>
      </c>
      <c r="J344" s="45" t="e">
        <f>VLOOKUP(C344,'Price List'!$I$8:$J$98,2,FALSE)</f>
        <v>#N/A</v>
      </c>
      <c r="K344" s="109"/>
      <c r="L344" s="109"/>
    </row>
    <row r="345" spans="1:12" hidden="1">
      <c r="A345" s="123"/>
      <c r="B345" s="55" t="s">
        <v>533</v>
      </c>
      <c r="C345" s="76" t="s">
        <v>283</v>
      </c>
      <c r="E345" s="76">
        <v>612300000</v>
      </c>
      <c r="I345" s="45">
        <f>VLOOKUP(C345,'Price List'!$B$8:$C$109,2,FALSE)</f>
        <v>612300000</v>
      </c>
      <c r="J345" s="45" t="e">
        <f>VLOOKUP(C345,'Price List'!$I$8:$J$98,2,FALSE)</f>
        <v>#N/A</v>
      </c>
      <c r="K345" s="109"/>
      <c r="L345" s="109"/>
    </row>
    <row r="346" spans="1:12" hidden="1">
      <c r="A346" s="124"/>
      <c r="B346" s="63" t="s">
        <v>534</v>
      </c>
      <c r="C346" s="56" t="s">
        <v>287</v>
      </c>
      <c r="E346" s="56">
        <v>654100000</v>
      </c>
      <c r="I346" s="45">
        <f>VLOOKUP(C346,'Price List'!$B$8:$C$109,2,FALSE)</f>
        <v>654100000</v>
      </c>
      <c r="J346" s="45" t="e">
        <f>VLOOKUP(C346,'Price List'!$I$8:$J$98,2,FALSE)</f>
        <v>#N/A</v>
      </c>
      <c r="K346" s="109"/>
      <c r="L346" s="109"/>
    </row>
    <row r="347" spans="1:12" hidden="1">
      <c r="A347" s="122" t="s">
        <v>420</v>
      </c>
      <c r="B347" s="88" t="s">
        <v>421</v>
      </c>
      <c r="C347" s="111" t="s">
        <v>351</v>
      </c>
      <c r="E347" s="111">
        <v>1090200000</v>
      </c>
      <c r="I347" s="45" t="e">
        <f>VLOOKUP(C347,'Price List'!$B$8:$C$109,2,FALSE)</f>
        <v>#N/A</v>
      </c>
      <c r="J347" s="45">
        <f>VLOOKUP(C347,'Price List'!$I$8:$J$98,2,FALSE)</f>
        <v>1090200000</v>
      </c>
    </row>
    <row r="348" spans="1:12" hidden="1">
      <c r="A348" s="124"/>
      <c r="B348" s="86" t="s">
        <v>536</v>
      </c>
      <c r="C348" s="87" t="s">
        <v>352</v>
      </c>
      <c r="E348" s="87">
        <v>1090200000</v>
      </c>
      <c r="I348" s="45" t="e">
        <f>VLOOKUP(C348,'Price List'!$B$8:$C$109,2,FALSE)</f>
        <v>#N/A</v>
      </c>
      <c r="J348" s="45" t="e">
        <f>VLOOKUP(C348,'Price List'!$I$8:$J$98,2,FALSE)</f>
        <v>#N/A</v>
      </c>
    </row>
    <row r="349" spans="1:12" hidden="1">
      <c r="A349" s="51" t="s">
        <v>537</v>
      </c>
      <c r="B349" s="52" t="s">
        <v>538</v>
      </c>
      <c r="C349" s="79" t="s">
        <v>354</v>
      </c>
      <c r="E349" s="79">
        <v>759400000</v>
      </c>
      <c r="I349" s="45" t="e">
        <f>VLOOKUP(C349,'Price List'!$B$8:$C$109,2,FALSE)</f>
        <v>#N/A</v>
      </c>
      <c r="J349" s="45">
        <f>VLOOKUP(C349,'Price List'!$I$8:$J$98,2,FALSE)</f>
        <v>759400000</v>
      </c>
      <c r="K349" s="109"/>
      <c r="L349" s="109"/>
    </row>
    <row r="350" spans="1:12" hidden="1">
      <c r="A350" s="67" t="s">
        <v>539</v>
      </c>
      <c r="B350" s="63" t="s">
        <v>538</v>
      </c>
      <c r="C350" s="56" t="s">
        <v>356</v>
      </c>
      <c r="E350" s="56">
        <v>799400000</v>
      </c>
      <c r="I350" s="45" t="e">
        <f>VLOOKUP(C350,'Price List'!$B$8:$C$109,2,FALSE)</f>
        <v>#N/A</v>
      </c>
      <c r="J350" s="45">
        <f>VLOOKUP(C350,'Price List'!$I$8:$J$98,2,FALSE)</f>
        <v>799400000</v>
      </c>
      <c r="K350" s="109"/>
      <c r="L350" s="109"/>
    </row>
    <row r="351" spans="1:12" hidden="1"/>
  </sheetData>
  <mergeCells count="96">
    <mergeCell ref="A343:A346"/>
    <mergeCell ref="A347:A348"/>
    <mergeCell ref="B181:B182"/>
    <mergeCell ref="A186:A189"/>
    <mergeCell ref="A183:A185"/>
    <mergeCell ref="A181:A182"/>
    <mergeCell ref="A288:A311"/>
    <mergeCell ref="A312:A326"/>
    <mergeCell ref="A327:A328"/>
    <mergeCell ref="A329:A332"/>
    <mergeCell ref="A333:A336"/>
    <mergeCell ref="A337:A342"/>
    <mergeCell ref="A232:A233"/>
    <mergeCell ref="A234:A235"/>
    <mergeCell ref="A236:A241"/>
    <mergeCell ref="A244:A263"/>
    <mergeCell ref="A264:A270"/>
    <mergeCell ref="A271:A287"/>
    <mergeCell ref="A210:A211"/>
    <mergeCell ref="A212:A216"/>
    <mergeCell ref="A219:A222"/>
    <mergeCell ref="A224:A227"/>
    <mergeCell ref="A228:A229"/>
    <mergeCell ref="A230:A231"/>
    <mergeCell ref="A208:A209"/>
    <mergeCell ref="A173:A176"/>
    <mergeCell ref="A177:A178"/>
    <mergeCell ref="A118:A141"/>
    <mergeCell ref="A142:A156"/>
    <mergeCell ref="A157:A158"/>
    <mergeCell ref="A159:A162"/>
    <mergeCell ref="A163:A166"/>
    <mergeCell ref="A167:A172"/>
    <mergeCell ref="A190:A192"/>
    <mergeCell ref="A193:A195"/>
    <mergeCell ref="A196:A201"/>
    <mergeCell ref="A202:A205"/>
    <mergeCell ref="A206:A207"/>
    <mergeCell ref="A101:A117"/>
    <mergeCell ref="H101:H117"/>
    <mergeCell ref="A64:A65"/>
    <mergeCell ref="G64:G65"/>
    <mergeCell ref="H64:H65"/>
    <mergeCell ref="A66:A71"/>
    <mergeCell ref="G66:G71"/>
    <mergeCell ref="H66:H71"/>
    <mergeCell ref="A74:A93"/>
    <mergeCell ref="G74:G93"/>
    <mergeCell ref="H74:H93"/>
    <mergeCell ref="A94:A100"/>
    <mergeCell ref="H94:H100"/>
    <mergeCell ref="A58:A59"/>
    <mergeCell ref="G58:G61"/>
    <mergeCell ref="H58:H61"/>
    <mergeCell ref="A60:A61"/>
    <mergeCell ref="A62:A63"/>
    <mergeCell ref="G62:G63"/>
    <mergeCell ref="H62:H63"/>
    <mergeCell ref="A49:A52"/>
    <mergeCell ref="G49:G52"/>
    <mergeCell ref="H49:H52"/>
    <mergeCell ref="A54:A57"/>
    <mergeCell ref="G54:G57"/>
    <mergeCell ref="H54:H57"/>
    <mergeCell ref="A40:A41"/>
    <mergeCell ref="G40:G41"/>
    <mergeCell ref="H40:H41"/>
    <mergeCell ref="A42:A46"/>
    <mergeCell ref="G47:G48"/>
    <mergeCell ref="H47:H48"/>
    <mergeCell ref="A36:A37"/>
    <mergeCell ref="G36:G37"/>
    <mergeCell ref="H36:H37"/>
    <mergeCell ref="A38:A39"/>
    <mergeCell ref="G38:G39"/>
    <mergeCell ref="H38:H39"/>
    <mergeCell ref="A26:A31"/>
    <mergeCell ref="G26:G31"/>
    <mergeCell ref="H26:H31"/>
    <mergeCell ref="A32:A35"/>
    <mergeCell ref="G32:G35"/>
    <mergeCell ref="H32:H35"/>
    <mergeCell ref="A20:A22"/>
    <mergeCell ref="G20:G22"/>
    <mergeCell ref="H20:H22"/>
    <mergeCell ref="A23:A25"/>
    <mergeCell ref="G23:G25"/>
    <mergeCell ref="H23:H25"/>
    <mergeCell ref="A11:A12"/>
    <mergeCell ref="B11:B12"/>
    <mergeCell ref="G11:G12"/>
    <mergeCell ref="H11:H12"/>
    <mergeCell ref="A13:A15"/>
    <mergeCell ref="G13:G19"/>
    <mergeCell ref="H13:H19"/>
    <mergeCell ref="A16:A19"/>
  </mergeCells>
  <conditionalFormatting sqref="C143:C147 C119:C124 C126:C141 C108:C117 C149:C180">
    <cfRule type="duplicateValues" dxfId="7" priority="7"/>
  </conditionalFormatting>
  <conditionalFormatting sqref="C264:C350">
    <cfRule type="duplicateValues" dxfId="6" priority="3"/>
  </conditionalFormatting>
  <conditionalFormatting sqref="C327:C332">
    <cfRule type="duplicateValues" dxfId="5" priority="2"/>
  </conditionalFormatting>
  <conditionalFormatting sqref="C94:D94 D95:D106 C107:D180">
    <cfRule type="duplicateValues" dxfId="4" priority="8"/>
  </conditionalFormatting>
  <conditionalFormatting sqref="D157:D162">
    <cfRule type="duplicateValues" dxfId="3" priority="6"/>
  </conditionalFormatting>
  <conditionalFormatting sqref="E13:E93 E95:E106 E108:E117 E119:E124 E126:E180">
    <cfRule type="cellIs" dxfId="2" priority="5" operator="lessThan">
      <formula>1</formula>
    </cfRule>
  </conditionalFormatting>
  <conditionalFormatting sqref="E183:E263 E265:E276 E278:E287 E289:E294 E296:E350">
    <cfRule type="cellIs" dxfId="1" priority="1" operator="lessThan">
      <formula>1</formula>
    </cfRule>
  </conditionalFormatting>
  <conditionalFormatting sqref="E13:F93 E95:F106 E108:F117 E119:F124 E126:F180">
    <cfRule type="cellIs" dxfId="0" priority="4" operator="lessThan">
      <formula>1</formula>
    </cfRule>
  </conditionalFormatting>
  <printOptions horizontalCentered="1"/>
  <pageMargins left="0.7" right="0.7" top="0.75" bottom="0.75" header="0.3" footer="0.3"/>
  <pageSetup paperSize="8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Price List</vt:lpstr>
      <vt:lpstr>OTR jbr</vt:lpstr>
      <vt:lpstr>'OTR jbr'!Print_Area</vt:lpstr>
      <vt:lpstr>'Price List'!Print_Area</vt:lpstr>
      <vt:lpstr>'OTR jbr'!Print_Titles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3</dc:creator>
  <cp:lastModifiedBy>Asep Abdul Rohim</cp:lastModifiedBy>
  <cp:lastPrinted>2022-10-04T03:31:32Z</cp:lastPrinted>
  <dcterms:created xsi:type="dcterms:W3CDTF">2020-07-03T08:00:02Z</dcterms:created>
  <dcterms:modified xsi:type="dcterms:W3CDTF">2026-01-07T03:43:00Z</dcterms:modified>
</cp:coreProperties>
</file>